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30" yWindow="1590" windowWidth="20775" windowHeight="89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<sst xmlns="http://schemas.openxmlformats.org/spreadsheetml/2006/main" count="20" uniqueCount="19">
  <si>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</si>
  <si>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</si>
  <si>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</si>
  <si>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</si>
  <si>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</si>
  <si>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</si>
  <si>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</si>
  <si>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Кол-во потерь в МВт</t>
  </si>
  <si>
    <t>Сумма,  руб (без НДС)</t>
  </si>
  <si>
    <t xml:space="preserve">       Закуп ООО "ЙОЭсК" электрической энергии для компенсации потерь в сетях и ее стоимости за 2013 год</t>
  </si>
  <si>
    <t xml:space="preserve">январь </t>
  </si>
  <si>
    <t>февраль</t>
  </si>
  <si>
    <t>март</t>
  </si>
  <si>
    <t>апрель</t>
  </si>
  <si>
    <t>май</t>
  </si>
  <si>
    <t>июнь</t>
  </si>
  <si>
    <t>в т.ч.
в объеме, учтенном в прогнозном балансе, МВт*ч</t>
  </si>
  <si>
    <t>в т.ч.
в объеме, не учтенном в прогнозном балансе, МВт*ч</t>
  </si>
  <si>
    <t>стоимость 1 Мвт (руб. без НДС)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</si>
</sst>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37" fillId="0" borderId="0" xfId="0" applyFont="1" applyAlignment="1">
      <alignment horizontal="right"/>
    </xf>
    <xf numFmtId="0" fontId="38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164" fontId="38" fillId="0" borderId="10" xfId="0" applyNumberFormat="1" applyFont="1" applyBorder="1" applyAlignment="1">
      <alignment/>
    </xf>
    <xf numFmtId="164" fontId="38" fillId="0" borderId="10" xfId="0" applyNumberFormat="1" applyFont="1" applyBorder="1" applyAlignment="1">
      <alignment horizontal="right"/>
    </xf>
    <xf numFmtId="164" fontId="37" fillId="0" borderId="10" xfId="0" applyNumberFormat="1" applyFont="1" applyBorder="1" applyAlignment="1">
      <alignment horizontal="right"/>
    </xf>
    <xf numFmtId="4" fontId="38" fillId="0" borderId="10" xfId="0" applyNumberFormat="1" applyFont="1" applyBorder="1" applyAlignment="1">
      <alignment/>
    </xf>
    <xf numFmtId="4" fontId="38" fillId="0" borderId="10" xfId="0" applyNumberFormat="1" applyFont="1" applyBorder="1" applyAlignment="1">
      <alignment horizontal="right"/>
    </xf>
    <xf numFmtId="0" fontId="37" fillId="0" borderId="10" xfId="0" applyFont="1" applyBorder="1" applyAlignment="1">
      <alignment wrapText="1"/>
    </xf>
    <xf numFmtId="164" fontId="37" fillId="0" borderId="10" xfId="0" applyNumberFormat="1" applyFont="1" applyBorder="1" applyAlignment="1">
      <alignment/>
    </xf>
    <xf numFmtId="0" fontId="3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34.140625" style="0" customWidth="1"/>
    <col min="2" max="2" width="12.8515625" style="0" customWidth="1"/>
    <col min="3" max="3" width="12.28125" style="0" customWidth="1"/>
    <col min="4" max="4" width="11.421875" style="0" customWidth="1"/>
    <col min="5" max="5" width="11.28125" style="0" customWidth="1"/>
    <col min="6" max="6" width="12.57421875" style="0" customWidth="1"/>
    <col min="7" max="7" width="11.00390625" style="0" customWidth="1"/>
    <col min="8" max="8" width="13.421875" style="6" customWidth="1"/>
    <col min="9" max="9" width="12.421875" style="6" customWidth="1"/>
    <col min="10" max="10" width="13.28125" style="6" customWidth="1"/>
    <col min="11" max="11" width="12.421875" style="6" customWidth="1"/>
    <col min="12" max="12" width="13.00390625" style="6" customWidth="1"/>
    <col min="13" max="13" width="13.28125" style="6" customWidth="1"/>
    <col min="14" max="14" width="16.140625" style="6" customWidth="1"/>
  </cols>
  <sheetData>
    <row r="1" spans="1:14" ht="18" customHeight="1">
      <c r="A1" s="14" t="s">
        <v>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.75">
      <c r="A2" s="1"/>
      <c r="B2" s="1"/>
      <c r="C2" s="1"/>
      <c r="D2" s="1"/>
      <c r="E2" s="1"/>
      <c r="F2" s="1"/>
      <c r="G2" s="1"/>
      <c r="H2" s="4"/>
      <c r="I2" s="4"/>
      <c r="J2" s="4"/>
      <c r="K2" s="4"/>
      <c r="L2" s="4"/>
      <c r="M2" s="4"/>
      <c r="N2" s="4"/>
    </row>
    <row r="3" spans="1:14" ht="15.75">
      <c r="A3" s="2"/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5" t="s">
        <v>0</v>
      </c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</row>
    <row r="4" spans="1:14" ht="15.75">
      <c r="A4" s="3" t="s">
        <v>7</v>
      </c>
      <c r="B4" s="7">
        <f>SUM(B5,B7)</f>
        <v>213.357</v>
      </c>
      <c r="C4" s="7">
        <f aca="true" t="shared" si="0" ref="C4:M4">SUM(C5,C7)</f>
        <v>231.175</v>
      </c>
      <c r="D4" s="7">
        <f t="shared" si="0"/>
        <v>290.975</v>
      </c>
      <c r="E4" s="7">
        <f t="shared" si="0"/>
        <v>310.799</v>
      </c>
      <c r="F4" s="7">
        <f t="shared" si="0"/>
        <v>273.197</v>
      </c>
      <c r="G4" s="7">
        <f t="shared" si="0"/>
        <v>374.45399999999995</v>
      </c>
      <c r="H4" s="7">
        <f t="shared" si="0"/>
        <v>332.89300000000003</v>
      </c>
      <c r="I4" s="7">
        <f t="shared" si="0"/>
        <v>346.216</v>
      </c>
      <c r="J4" s="7">
        <f t="shared" si="0"/>
        <v>312.544</v>
      </c>
      <c r="K4" s="7">
        <f t="shared" si="0"/>
        <v>419.78</v>
      </c>
      <c r="L4" s="7">
        <f t="shared" si="0"/>
        <v>374.69</v>
      </c>
      <c r="M4" s="7">
        <f t="shared" si="0"/>
        <v>360.805</v>
      </c>
      <c r="N4" s="8">
        <f>SUM(B4:M4)</f>
        <v>3840.885</v>
      </c>
    </row>
    <row r="5" spans="1:14" ht="47.25">
      <c r="A5" s="12" t="s">
        <v>16</v>
      </c>
      <c r="B5" s="13">
        <v>213.357</v>
      </c>
      <c r="C5" s="13">
        <v>231.175</v>
      </c>
      <c r="D5" s="13">
        <v>254.6</v>
      </c>
      <c r="E5" s="13">
        <v>189.5</v>
      </c>
      <c r="F5" s="13">
        <v>152.1</v>
      </c>
      <c r="G5" s="13">
        <v>146.7</v>
      </c>
      <c r="H5" s="9">
        <v>150.4</v>
      </c>
      <c r="I5" s="9">
        <v>158.6</v>
      </c>
      <c r="J5" s="9">
        <v>209.5</v>
      </c>
      <c r="K5" s="9">
        <v>274.5</v>
      </c>
      <c r="L5" s="9">
        <v>275.5</v>
      </c>
      <c r="M5" s="9">
        <v>306.3</v>
      </c>
      <c r="N5" s="8">
        <f>SUM(B5:M5)</f>
        <v>2562.232</v>
      </c>
    </row>
    <row r="6" spans="1:14" ht="15.75">
      <c r="A6" s="2" t="s">
        <v>18</v>
      </c>
      <c r="B6" s="13">
        <v>1638.57</v>
      </c>
      <c r="C6" s="13">
        <v>1805.45</v>
      </c>
      <c r="D6" s="13">
        <v>1824.35</v>
      </c>
      <c r="E6" s="13">
        <v>1715.4</v>
      </c>
      <c r="F6" s="13">
        <v>1822.71</v>
      </c>
      <c r="G6" s="13">
        <v>1926.98</v>
      </c>
      <c r="H6" s="9">
        <v>2492.75</v>
      </c>
      <c r="I6" s="9">
        <v>2523.42</v>
      </c>
      <c r="J6" s="9">
        <v>2497.08</v>
      </c>
      <c r="K6" s="9">
        <v>2443.88</v>
      </c>
      <c r="L6" s="9">
        <v>2341.22</v>
      </c>
      <c r="M6" s="9">
        <v>2359.33</v>
      </c>
      <c r="N6" s="8"/>
    </row>
    <row r="7" spans="1:14" ht="47.25">
      <c r="A7" s="12" t="s">
        <v>17</v>
      </c>
      <c r="B7" s="13"/>
      <c r="C7" s="13"/>
      <c r="D7" s="13">
        <v>36.375</v>
      </c>
      <c r="E7" s="13">
        <v>121.299</v>
      </c>
      <c r="F7" s="13">
        <v>121.097</v>
      </c>
      <c r="G7" s="13">
        <v>227.754</v>
      </c>
      <c r="H7" s="9">
        <v>182.493</v>
      </c>
      <c r="I7" s="9">
        <v>187.616</v>
      </c>
      <c r="J7" s="9">
        <v>103.044</v>
      </c>
      <c r="K7" s="9">
        <v>145.28</v>
      </c>
      <c r="L7" s="9">
        <v>99.19</v>
      </c>
      <c r="M7" s="9">
        <v>54.505</v>
      </c>
      <c r="N7" s="8">
        <f>SUM(B7:M7)</f>
        <v>1278.6530000000002</v>
      </c>
    </row>
    <row r="8" spans="1:14" ht="15.75">
      <c r="A8" s="2" t="s">
        <v>18</v>
      </c>
      <c r="B8" s="13"/>
      <c r="C8" s="13"/>
      <c r="D8" s="13">
        <v>1825.34</v>
      </c>
      <c r="E8" s="13">
        <v>1699.54</v>
      </c>
      <c r="F8" s="13">
        <v>1823.32</v>
      </c>
      <c r="G8" s="13">
        <v>1943.7</v>
      </c>
      <c r="H8" s="9">
        <v>2180.95</v>
      </c>
      <c r="I8" s="9">
        <v>2217.83</v>
      </c>
      <c r="J8" s="9">
        <v>2186.17</v>
      </c>
      <c r="K8" s="9">
        <v>2122.22</v>
      </c>
      <c r="L8" s="9">
        <v>1998.64</v>
      </c>
      <c r="M8" s="9">
        <v>2020.44</v>
      </c>
      <c r="N8" s="8"/>
    </row>
    <row r="9" spans="1:14" ht="15.75">
      <c r="A9" s="3" t="s">
        <v>8</v>
      </c>
      <c r="B9" s="10">
        <f>B5*B6+B7*B8</f>
        <v>349600.37948999996</v>
      </c>
      <c r="C9" s="10">
        <f aca="true" t="shared" si="1" ref="C9:M9">C5*C6+C7*C8</f>
        <v>417374.90375000006</v>
      </c>
      <c r="D9" s="10">
        <f t="shared" si="1"/>
        <v>530876.2525</v>
      </c>
      <c r="E9" s="10">
        <f t="shared" si="1"/>
        <v>531220.80246</v>
      </c>
      <c r="F9" s="10">
        <f t="shared" si="1"/>
        <v>498032.77304</v>
      </c>
      <c r="G9" s="10">
        <f t="shared" si="1"/>
        <v>725373.4158</v>
      </c>
      <c r="H9" s="10">
        <f t="shared" si="1"/>
        <v>772917.70835</v>
      </c>
      <c r="I9" s="10">
        <f>I5*I6+I7*I8-0.01</f>
        <v>816314.79528</v>
      </c>
      <c r="J9" s="10">
        <f t="shared" si="1"/>
        <v>748409.96148</v>
      </c>
      <c r="K9" s="10">
        <f t="shared" si="1"/>
        <v>979161.1816</v>
      </c>
      <c r="L9" s="10">
        <f t="shared" si="1"/>
        <v>843251.2116</v>
      </c>
      <c r="M9" s="10">
        <f t="shared" si="1"/>
        <v>832786.8611999999</v>
      </c>
      <c r="N9" s="11">
        <f>SUM(B9:M9)</f>
        <v>8045320.24655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Корнилова</cp:lastModifiedBy>
  <dcterms:created xsi:type="dcterms:W3CDTF">2013-02-28T12:20:57Z</dcterms:created>
  <dcterms:modified xsi:type="dcterms:W3CDTF">2014-01-24T04:39:24Z</dcterms:modified>
  <cp:category/>
  <cp:version/>
  <cp:contentType/>
  <cp:contentStatus/>
</cp:coreProperties>
</file>