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5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<sst xmlns="http://schemas.openxmlformats.org/spreadsheetml/2006/main" count="40" uniqueCount="20">
  <si>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</si>
  <si>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</si>
  <si>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</si>
  <si>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</si>
  <si>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</si>
  <si>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</si>
  <si>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</si>
  <si>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</si>
  <si>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</si>
  <si>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</si>
  <si>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</si>
  <si>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</si>
  <si>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</si>
  <si>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</si>
  <si>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</si>
  <si>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</si>
  <si>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</si>
  <si>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2016 (прогноз)</t>
  </si>
  <si>
    <t>* на основании данных тарифного решения Минэкономразвития РМЭ</t>
  </si>
  <si>
    <t>** при передаче электрической энергии используются арендованные объекты электросетевого хозяйства; согласно решению Минэкономразвития РМЭ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</si>
</sst>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_-* #,##0.00[$€-1]_-;\-* #,##0.00[$€-1]_-;_-* &quot;-&quot;??[$€-1]_-"/>
    <numFmt numFmtId="170" formatCode="General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00000"/>
    <numFmt numFmtId="181" formatCode="#,##0.000_ ;[Red]\-#,##0.000\ "/>
    <numFmt numFmtId="182" formatCode="0.0"/>
    <numFmt numFmtId="183" formatCode="#,##0.0000"/>
    <numFmt numFmtId="184" formatCode="#,##0.000000"/>
    <numFmt numFmtId="185" formatCode="0.00_ ;[Red]\-0.00\ "/>
    <numFmt numFmtId="186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10" fillId="0" borderId="0">
      <alignment/>
      <protection locked="0"/>
    </xf>
    <xf numFmtId="44" fontId="10" fillId="0" borderId="0">
      <alignment/>
      <protection locked="0"/>
    </xf>
    <xf numFmtId="44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69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0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0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44" fontId="10" fillId="0" borderId="0">
      <alignment/>
      <protection locked="0"/>
    </xf>
  </cellStyleXfs>
  <cellXfs count="37">
    <xf numFmtId="0" fontId="0" fillId="0" borderId="0" xfId="0" applyFont="1" applyAlignment="1">
      <alignment/>
    </xf>
    <xf numFmtId="173" fontId="3" fillId="0" borderId="9" xfId="139" applyNumberFormat="1" applyFont="1" applyFill="1" applyBorder="1" applyAlignment="1">
      <alignment horizontal="center"/>
    </xf>
    <xf numFmtId="173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64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173" fontId="3" fillId="39" borderId="9" xfId="139" applyNumberFormat="1" applyFont="1" applyFill="1" applyBorder="1" applyAlignment="1">
      <alignment horizontal="center"/>
    </xf>
    <xf numFmtId="173" fontId="4" fillId="39" borderId="9" xfId="190" applyNumberFormat="1" applyFont="1" applyFill="1" applyBorder="1" applyAlignment="1">
      <alignment horizontal="center"/>
    </xf>
    <xf numFmtId="173" fontId="4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73" fontId="5" fillId="39" borderId="17" xfId="190" applyNumberFormat="1" applyFont="1" applyFill="1" applyBorder="1" applyAlignment="1">
      <alignment horizontal="center" vertical="center"/>
    </xf>
    <xf numFmtId="173" fontId="5" fillId="39" borderId="18" xfId="190" applyNumberFormat="1" applyFont="1" applyFill="1" applyBorder="1" applyAlignment="1">
      <alignment horizontal="center" vertical="center"/>
    </xf>
    <xf numFmtId="173" fontId="3" fillId="39" borderId="9" xfId="190" applyNumberFormat="1" applyFont="1" applyFill="1" applyBorder="1" applyAlignment="1">
      <alignment horizontal="center" vertical="center"/>
    </xf>
    <xf numFmtId="173" fontId="3" fillId="0" borderId="19" xfId="190" applyNumberFormat="1" applyFont="1" applyFill="1" applyBorder="1" applyAlignment="1">
      <alignment horizontal="center" vertical="center"/>
    </xf>
    <xf numFmtId="173" fontId="3" fillId="0" borderId="19" xfId="139" applyNumberFormat="1" applyFont="1" applyFill="1" applyBorder="1" applyAlignment="1">
      <alignment horizontal="center" vertical="center"/>
    </xf>
    <xf numFmtId="173" fontId="5" fillId="0" borderId="9" xfId="190" applyNumberFormat="1" applyFont="1" applyFill="1" applyBorder="1" applyAlignment="1">
      <alignment horizontal="center" vertical="center"/>
    </xf>
    <xf numFmtId="173" fontId="5" fillId="0" borderId="9" xfId="139" applyNumberFormat="1" applyFont="1" applyFill="1" applyBorder="1" applyAlignment="1">
      <alignment horizontal="center" vertical="center"/>
    </xf>
    <xf numFmtId="173" fontId="5" fillId="0" borderId="17" xfId="190" applyNumberFormat="1" applyFont="1" applyFill="1" applyBorder="1" applyAlignment="1">
      <alignment horizontal="center" vertical="center"/>
    </xf>
    <xf numFmtId="173" fontId="5" fillId="0" borderId="18" xfId="190" applyNumberFormat="1" applyFont="1" applyFill="1" applyBorder="1" applyAlignment="1">
      <alignment horizontal="center" vertical="center"/>
    </xf>
    <xf numFmtId="173" fontId="4" fillId="0" borderId="17" xfId="190" applyNumberFormat="1" applyFont="1" applyFill="1" applyBorder="1" applyAlignment="1">
      <alignment horizontal="center" vertical="center"/>
    </xf>
    <xf numFmtId="173" fontId="4" fillId="0" borderId="18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86" fontId="4" fillId="0" borderId="9" xfId="190" applyNumberFormat="1" applyFont="1" applyFill="1" applyBorder="1" applyAlignment="1">
      <alignment horizontal="center" vertical="center"/>
    </xf>
    <xf numFmtId="186" fontId="5" fillId="0" borderId="9" xfId="190" applyNumberFormat="1" applyFont="1" applyFill="1" applyBorder="1" applyAlignment="1">
      <alignment horizontal="center" vertical="center"/>
    </xf>
    <xf numFmtId="186" fontId="3" fillId="0" borderId="19" xfId="190" applyNumberFormat="1" applyFont="1" applyFill="1" applyBorder="1" applyAlignment="1">
      <alignment horizontal="center" vertical="center"/>
    </xf>
    <xf numFmtId="173" fontId="3" fillId="0" borderId="17" xfId="190" applyNumberFormat="1" applyFont="1" applyFill="1" applyBorder="1" applyAlignment="1">
      <alignment horizontal="center" vertical="center"/>
    </xf>
    <xf numFmtId="186" fontId="3" fillId="0" borderId="9" xfId="190" applyNumberFormat="1" applyFont="1" applyFill="1" applyBorder="1" applyAlignment="1">
      <alignment horizontal="center" vertical="center"/>
    </xf>
    <xf numFmtId="173" fontId="3" fillId="0" borderId="9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" fillId="0" borderId="9" xfId="121" applyFont="1" applyBorder="1" applyAlignment="1">
      <alignment horizontal="center" vertical="center"/>
      <protection/>
    </xf>
    <xf numFmtId="173" fontId="5" fillId="39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0" zoomScaleNormal="70" zoomScalePageLayoutView="0" workbookViewId="0" topLeftCell="A1">
      <selection activeCell="H25" sqref="H25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0" customWidth="1"/>
  </cols>
  <sheetData>
    <row r="2" ht="18.75">
      <c r="A2" s="33" t="s">
        <v>12</v>
      </c>
    </row>
    <row r="4" spans="1:4" ht="15.75">
      <c r="A4" s="34" t="s">
        <v>0</v>
      </c>
      <c r="B4" s="34" t="s">
        <v>17</v>
      </c>
      <c r="C4" s="34"/>
      <c r="D4" s="34"/>
    </row>
    <row r="5" spans="1:4" ht="15.75">
      <c r="A5" s="34"/>
      <c r="B5" s="5" t="s">
        <v>8</v>
      </c>
      <c r="C5" s="6" t="s">
        <v>6</v>
      </c>
      <c r="D5" s="5" t="s">
        <v>14</v>
      </c>
    </row>
    <row r="6" spans="1:4" ht="98.25" customHeight="1">
      <c r="A6" s="4" t="s">
        <v>1</v>
      </c>
      <c r="B6" s="15">
        <v>160997.9</v>
      </c>
      <c r="C6" s="16"/>
      <c r="D6" s="28">
        <v>23.6041</v>
      </c>
    </row>
    <row r="7" spans="1:4" ht="15.75">
      <c r="A7" s="3" t="s">
        <v>2</v>
      </c>
      <c r="B7" s="30">
        <v>0</v>
      </c>
      <c r="C7" s="25"/>
      <c r="D7" s="31">
        <v>0</v>
      </c>
    </row>
    <row r="8" spans="1:4" ht="15.75">
      <c r="A8" s="3" t="s">
        <v>3</v>
      </c>
      <c r="B8" s="30">
        <v>3259.5</v>
      </c>
      <c r="C8" s="25"/>
      <c r="D8" s="31">
        <f>D6/B6*B8</f>
        <v>0.4778793012206991</v>
      </c>
    </row>
    <row r="9" spans="1:4" ht="15.75">
      <c r="A9" s="3" t="s">
        <v>4</v>
      </c>
      <c r="B9" s="30">
        <f>B6-B8-B10</f>
        <v>157738.4</v>
      </c>
      <c r="C9" s="25"/>
      <c r="D9" s="31">
        <f>D6/B6*B9</f>
        <v>23.1262206987793</v>
      </c>
    </row>
    <row r="10" spans="1:4" ht="15.75">
      <c r="A10" s="3" t="s">
        <v>5</v>
      </c>
      <c r="B10" s="30">
        <v>0</v>
      </c>
      <c r="C10" s="25"/>
      <c r="D10" s="31">
        <f>D6/B6*B10</f>
        <v>0</v>
      </c>
    </row>
    <row r="11" spans="1:4" ht="95.25" customHeight="1">
      <c r="A11" s="4" t="s">
        <v>7</v>
      </c>
      <c r="B11" s="22">
        <v>156744.4</v>
      </c>
      <c r="C11" s="23"/>
      <c r="D11" s="28">
        <v>22.9792</v>
      </c>
    </row>
    <row r="12" spans="1:6" ht="15.75">
      <c r="A12" s="3" t="s">
        <v>2</v>
      </c>
      <c r="B12" s="30">
        <f>B7-B22</f>
        <v>0</v>
      </c>
      <c r="C12" s="25"/>
      <c r="D12" s="31">
        <v>0</v>
      </c>
      <c r="F12" s="14"/>
    </row>
    <row r="13" spans="1:6" ht="15.75">
      <c r="A13" s="3" t="s">
        <v>3</v>
      </c>
      <c r="B13" s="30">
        <f>B8-B23</f>
        <v>3195.4797810884766</v>
      </c>
      <c r="C13" s="25"/>
      <c r="D13" s="31">
        <f>D11/B11*B13</f>
        <v>0.4684669371638688</v>
      </c>
      <c r="F13" s="14"/>
    </row>
    <row r="14" spans="1:4" ht="15.75">
      <c r="A14" s="3" t="s">
        <v>4</v>
      </c>
      <c r="B14" s="30">
        <f>B11-B13-B15</f>
        <v>152313.1602189115</v>
      </c>
      <c r="C14" s="25"/>
      <c r="D14" s="31">
        <f>D11/B11*B14</f>
        <v>22.329566933826094</v>
      </c>
    </row>
    <row r="15" spans="1:4" ht="15.75">
      <c r="A15" s="3" t="s">
        <v>5</v>
      </c>
      <c r="B15" s="30">
        <v>1235.76</v>
      </c>
      <c r="C15" s="25"/>
      <c r="D15" s="31">
        <f>D11/B11*B15</f>
        <v>0.1811661290100316</v>
      </c>
    </row>
    <row r="16" spans="1:4" ht="51" customHeight="1">
      <c r="A16" s="4" t="s">
        <v>9</v>
      </c>
      <c r="B16" s="22">
        <v>0</v>
      </c>
      <c r="C16" s="23"/>
      <c r="D16" s="28"/>
    </row>
    <row r="17" spans="1:4" ht="15.75">
      <c r="A17" s="3" t="s">
        <v>2</v>
      </c>
      <c r="B17" s="24">
        <v>0</v>
      </c>
      <c r="C17" s="25"/>
      <c r="D17" s="27"/>
    </row>
    <row r="18" spans="1:4" ht="15.75">
      <c r="A18" s="3" t="s">
        <v>3</v>
      </c>
      <c r="B18" s="24">
        <v>0</v>
      </c>
      <c r="C18" s="25"/>
      <c r="D18" s="27"/>
    </row>
    <row r="19" spans="1:4" ht="15.75">
      <c r="A19" s="3" t="s">
        <v>4</v>
      </c>
      <c r="B19" s="24">
        <v>0</v>
      </c>
      <c r="C19" s="25"/>
      <c r="D19" s="27"/>
    </row>
    <row r="20" spans="1:4" ht="15.75">
      <c r="A20" s="3" t="s">
        <v>5</v>
      </c>
      <c r="B20" s="24">
        <v>0</v>
      </c>
      <c r="C20" s="25"/>
      <c r="D20" s="27"/>
    </row>
    <row r="21" spans="1:4" ht="63">
      <c r="A21" s="4" t="s">
        <v>13</v>
      </c>
      <c r="B21" s="20">
        <v>4253.5</v>
      </c>
      <c r="C21" s="21">
        <f>B21/B6*100</f>
        <v>2.641959926185373</v>
      </c>
      <c r="D21" s="28">
        <v>0.6249</v>
      </c>
    </row>
    <row r="22" spans="1:4" ht="15.75">
      <c r="A22" s="3" t="s">
        <v>2</v>
      </c>
      <c r="B22" s="32">
        <v>0</v>
      </c>
      <c r="C22" s="32">
        <v>0</v>
      </c>
      <c r="D22" s="31">
        <v>0</v>
      </c>
    </row>
    <row r="23" spans="1:4" ht="15.75">
      <c r="A23" s="3" t="s">
        <v>3</v>
      </c>
      <c r="B23" s="32">
        <v>64.0202189115233</v>
      </c>
      <c r="C23" s="32">
        <f>B23/B8*100</f>
        <v>1.9641116401755883</v>
      </c>
      <c r="D23" s="31">
        <f>D21/B21*B23</f>
        <v>0.009405486022760293</v>
      </c>
    </row>
    <row r="24" spans="1:4" ht="15.75">
      <c r="A24" s="3" t="s">
        <v>4</v>
      </c>
      <c r="B24" s="32">
        <f>B21-B23</f>
        <v>4189.479781088477</v>
      </c>
      <c r="C24" s="32">
        <f>B24/B9*100</f>
        <v>2.65596695610484</v>
      </c>
      <c r="D24" s="31">
        <f>D21/B21*B24</f>
        <v>0.6154945139772396</v>
      </c>
    </row>
    <row r="25" spans="1:4" ht="15.75">
      <c r="A25" s="3" t="s">
        <v>5</v>
      </c>
      <c r="B25" s="32">
        <v>0</v>
      </c>
      <c r="C25" s="32">
        <v>0</v>
      </c>
      <c r="D25" s="31">
        <f>D21/B21*B25</f>
        <v>0</v>
      </c>
    </row>
    <row r="26" spans="1:4" ht="15.75">
      <c r="A26" s="7" t="s">
        <v>16</v>
      </c>
      <c r="B26" s="18">
        <v>5151.9</v>
      </c>
      <c r="C26" s="19">
        <f>B26/B6*100</f>
        <v>3.199979627063459</v>
      </c>
      <c r="D26" s="29"/>
    </row>
    <row r="27" spans="1:4" ht="15.75">
      <c r="A27" s="9"/>
      <c r="B27" s="2"/>
      <c r="C27" s="1"/>
      <c r="D27" s="26"/>
    </row>
    <row r="28" spans="1:4" ht="33.75" customHeight="1">
      <c r="A28" s="8" t="s">
        <v>15</v>
      </c>
      <c r="B28" s="35">
        <v>10.34232</v>
      </c>
      <c r="C28" s="35"/>
      <c r="D28" s="26"/>
    </row>
    <row r="29" spans="1:4" ht="63">
      <c r="A29" s="8" t="s">
        <v>10</v>
      </c>
      <c r="B29" s="17" t="s">
        <v>11</v>
      </c>
      <c r="C29" s="11"/>
      <c r="D29" s="26"/>
    </row>
    <row r="30" spans="1:4" ht="15.75">
      <c r="A30" s="3" t="s">
        <v>2</v>
      </c>
      <c r="B30" s="12" t="s">
        <v>11</v>
      </c>
      <c r="C30" s="13"/>
      <c r="D30" s="26"/>
    </row>
    <row r="31" spans="1:4" ht="15.75">
      <c r="A31" s="3" t="s">
        <v>3</v>
      </c>
      <c r="B31" s="12" t="s">
        <v>11</v>
      </c>
      <c r="C31" s="13"/>
      <c r="D31" s="26"/>
    </row>
    <row r="32" spans="1:4" ht="15.75">
      <c r="A32" s="3" t="s">
        <v>4</v>
      </c>
      <c r="B32" s="12" t="s">
        <v>11</v>
      </c>
      <c r="C32" s="13"/>
      <c r="D32" s="26"/>
    </row>
    <row r="33" spans="1:4" ht="15.75">
      <c r="A33" s="3" t="s">
        <v>5</v>
      </c>
      <c r="B33" s="12" t="s">
        <v>11</v>
      </c>
      <c r="C33" s="13"/>
      <c r="D33" s="26"/>
    </row>
    <row r="35" ht="15.75">
      <c r="A35" s="10" t="s">
        <v>18</v>
      </c>
    </row>
    <row r="36" spans="1:4" ht="33.75" customHeight="1">
      <c r="A36" s="36" t="s">
        <v>19</v>
      </c>
      <c r="B36" s="36"/>
      <c r="C36" s="36"/>
      <c r="D36" s="36"/>
    </row>
    <row r="37" ht="15.75">
      <c r="A37" s="10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2016-01-12T11:13:39Z</dcterms:modified>
  <cp:category/>
  <cp:version/>
  <cp:contentType/>
  <cp:contentStatus/>
</cp:coreProperties>
</file>