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5" windowWidth="11700" windowHeight="12405" activeTab="0"/>
  </bookViews>
  <sheets>
    <sheet name="стр.1_3" sheetId="1" r:id="rId1"/>
  </sheets>
  <definedNames>
    <definedName name="_xlnm.Print_Area" localSheetId="0">'стр.1_3'!$A$1:$DD$88</definedName>
  </definedNames>
  <calcPr fullCalcOnLoad="1"/>
</workbook>
</file>

<file path=xl/sharedStrings.xml><?xml version="1.0" encoding="utf-8"?>
<sst xmlns="http://schemas.openxmlformats.org/spreadsheetml/2006/main" count="243" uniqueCount="165">
  <si>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</si>
  <si>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</si>
  <si>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</si>
  <si>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</si>
  <si>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</si>
  <si>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</si>
  <si>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</si>
  <si>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</si>
  <si>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</si>
  <si>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</si>
  <si>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</si>
  <si>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</si>
  <si>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</si>
  <si>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</si>
  <si>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</si>
  <si>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</si>
  <si>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</si>
  <si>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</si>
  <si>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</si>
  <si>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</si>
  <si>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</si>
  <si>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</si>
  <si>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</si>
  <si>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</si>
  <si>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</si>
  <si>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</si>
  <si>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</si>
  <si>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</si>
  <si>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</si>
  <si>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</si>
  <si>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</si>
  <si>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</si>
  <si>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</si>
  <si>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</si>
  <si>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</si>
  <si>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</si>
  <si>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</si>
  <si>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</si>
  <si>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</si>
  <si>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</si>
  <si>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</si>
  <si>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</si>
  <si>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</si>
  <si>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</si>
  <si>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</si>
  <si>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</si>
  <si>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</si>
  <si>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</si>
  <si>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</si>
  <si>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</si>
  <si>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</si>
  <si>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</si>
  <si>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</si>
  <si>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</si>
  <si>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</si>
  <si>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</si>
  <si>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</si>
  <si>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</si>
  <si>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</si>
  <si>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</si>
  <si>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</si>
  <si>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</si>
  <si>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</si>
  <si>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</si>
  <si>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</si>
  <si>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</si>
  <si>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</si>
  <si>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</si>
  <si>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</si>
  <si>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</si>
  <si>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</si>
  <si>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</si>
  <si>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</si>
  <si>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</si>
  <si>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</si>
  <si>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</si>
  <si>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</si>
  <si>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</si>
  <si>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</si>
  <si>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</si>
  <si>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</si>
  <si>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</si>
  <si>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</si>
  <si>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</si>
  <si>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</si>
  <si>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</si>
  <si>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</si>
  <si>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</si>
  <si>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</si>
  <si>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</si>
  <si>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</si>
  <si>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</si>
  <si>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</si>
  <si>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</si>
  <si>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</si>
  <si>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</si>
  <si>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</si>
  <si>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</si>
  <si>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</si>
  <si>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</si>
  <si>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</si>
  <si>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</si>
  <si>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</si>
  <si>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</si>
  <si>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</si>
  <si>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</si>
  <si>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</si>
  <si>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</si>
  <si>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</si>
  <si>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</si>
  <si>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</si>
  <si>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</si>
  <si>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</si>
  <si>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</si>
  <si>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</si>
  <si>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</si>
  <si>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</si>
  <si>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</si>
  <si>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</si>
  <si>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</si>
  <si>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</si>
  <si>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>2013</t>
  </si>
  <si>
    <t>2015</t>
  </si>
  <si>
    <t>2015 (план)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</si>
  <si>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</si>
  <si>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</si>
  <si>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</si>
  <si>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</si>
  <si>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</si>
  <si>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</si>
  <si>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</si>
  <si>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</si>
  <si>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</si>
  <si>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</si>
  <si>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</si>
  <si>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</si>
  <si>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</si>
  <si>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</si>
  <si>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</si>
  <si>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</si>
  <si>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</si>
  <si>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</si>
  <si>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</si>
  <si>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</si>
  <si>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</si>
  <si>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</si>
  <si>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</si>
  <si>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</si>
  <si>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</si>
  <si>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</si>
  <si>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</si>
  <si>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</si>
  <si>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</si>
  <si>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</si>
  <si>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</si>
  <si>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</si>
  <si>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</si>
  <si>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</si>
  <si>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</si>
  <si>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</si>
  <si>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</si>
  <si>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здесь и далее приведены значения, учтенные в тарифном решении на 2015 год (на 30.04.2014)</t>
    </r>
  </si>
  <si>
    <t>Структура и объем затрат</t>
  </si>
  <si>
    <t>факт затрат, изменение состава оборудования</t>
  </si>
  <si>
    <t>изменение состава оборудования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</si>
</sst>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16">
      <selection activeCell="J72" sqref="J72"/>
    </sheetView>
  </sheetViews>
  <sheetFormatPr defaultColWidth="0.875" defaultRowHeight="15" customHeight="1"/>
  <cols>
    <col min="1" max="107" width="0.875" style="2" customWidth="1"/>
    <col min="108" max="108" width="8.75390625" style="2" customWidth="1"/>
    <col min="109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9" t="s">
        <v>162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19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93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116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29</v>
      </c>
      <c r="D10" s="4"/>
      <c r="AG10" s="41" t="s">
        <v>118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30</v>
      </c>
      <c r="D11" s="4"/>
      <c r="J11" s="42" t="s">
        <v>119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31</v>
      </c>
      <c r="D12" s="4"/>
      <c r="J12" s="43" t="s">
        <v>120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32</v>
      </c>
      <c r="D13" s="4"/>
      <c r="AQ13" s="32" t="s">
        <v>121</v>
      </c>
      <c r="AR13" s="32"/>
      <c r="AS13" s="32"/>
      <c r="AT13" s="32"/>
      <c r="AU13" s="32"/>
      <c r="AV13" s="32"/>
      <c r="AW13" s="32"/>
      <c r="AX13" s="32"/>
      <c r="AY13" s="33" t="s">
        <v>33</v>
      </c>
      <c r="AZ13" s="33"/>
      <c r="BA13" s="32" t="s">
        <v>122</v>
      </c>
      <c r="BB13" s="32"/>
      <c r="BC13" s="32"/>
      <c r="BD13" s="32"/>
      <c r="BE13" s="32"/>
      <c r="BF13" s="32"/>
      <c r="BG13" s="32"/>
      <c r="BH13" s="32"/>
      <c r="BI13" s="2" t="s">
        <v>34</v>
      </c>
    </row>
    <row r="15" spans="1:108" s="6" customFormat="1" ht="13.5">
      <c r="A15" s="26" t="s">
        <v>26</v>
      </c>
      <c r="B15" s="27"/>
      <c r="C15" s="27"/>
      <c r="D15" s="27"/>
      <c r="E15" s="27"/>
      <c r="F15" s="27"/>
      <c r="G15" s="27"/>
      <c r="H15" s="27"/>
      <c r="I15" s="28"/>
      <c r="J15" s="40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35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12" t="s">
        <v>123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6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37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37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37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37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125147.82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f>CD19+CD41</f>
        <v>115927.77119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8" t="s">
        <v>163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v>100513.62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f>CD20+CD25+CD27+CD40</f>
        <v>89774.51059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8" t="s">
        <v>163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v>23323.28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CD21+CD23</f>
        <v>18914.57119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19201.71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f>22771-9306.22881</f>
        <v>13464.77119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 t="s">
        <v>33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38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4121.57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f>2460.8+2989</f>
        <v>5449.8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40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 t="s">
        <v>33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25983.23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24629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41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 t="s">
        <v>33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v>49880.55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f>SUM(CD30)</f>
        <v>31449.9394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42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 t="s">
        <v>33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44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0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99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f>BT27</f>
        <v>49880.55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SUM(CD31:CM38)</f>
        <v>31449.9394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30" customHeight="1">
      <c r="A31" s="8" t="s">
        <v>127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124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1513.82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8.25" customHeight="1">
      <c r="A32" s="8" t="s">
        <v>128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139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1626.81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25.1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129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125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2506.62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v>117.7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30" customHeight="1">
      <c r="A34" s="8" t="s">
        <v>130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126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2611.14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30" customHeight="1">
      <c r="A35" s="8" t="s">
        <v>131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133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582.23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>
        <f>137.9+38.3</f>
        <v>176.2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30" customHeight="1">
      <c r="A36" s="8" t="s">
        <v>132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134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5749.56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f>11.13+15.5+213.9</f>
        <v>240.53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30" customHeight="1">
      <c r="A37" s="8" t="s">
        <v>136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135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1196.75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112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30" customHeight="1">
      <c r="A38" s="8" t="s">
        <v>138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137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34093.62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30778.4094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45" customHeight="1">
      <c r="A39" s="8" t="s">
        <v>100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101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 t="s">
        <v>33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30" customHeight="1">
      <c r="A40" s="8" t="s">
        <v>102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1326.56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14781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30" customHeight="1">
      <c r="A41" s="8" t="s">
        <v>46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47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24634.2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f>SUM(CD42:CM50)</f>
        <v>26153.260599999998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8" t="s">
        <v>163</v>
      </c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48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49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0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45" customHeight="1">
      <c r="A43" s="8" t="s">
        <v>50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51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0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15" customHeight="1">
      <c r="A44" s="8" t="s">
        <v>52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53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>
        <v>14774.64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>
        <v>14290.6691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5" customHeight="1">
      <c r="A45" s="8" t="s">
        <v>54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21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>
        <v>7898.9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>
        <v>5660.2698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45" customHeight="1">
      <c r="A46" s="8" t="s">
        <v>55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104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0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15" customHeight="1">
      <c r="A47" s="8" t="s">
        <v>56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105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1582.02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>
        <v>2289.4237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15" customHeight="1">
      <c r="A48" s="8" t="s">
        <v>57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106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15" customHeight="1">
      <c r="A49" s="8" t="s">
        <v>61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22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331.64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3841.098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15" customHeight="1">
      <c r="A50" s="8" t="s">
        <v>107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47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f>54.115+17.685</f>
        <v>71.8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72.75" customHeight="1">
      <c r="A51" s="8" t="s">
        <v>108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58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0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30" customHeight="1">
      <c r="A52" s="8" t="s">
        <v>109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59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60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>
        <v>0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/>
      <c r="CE52" s="13"/>
      <c r="CF52" s="13"/>
      <c r="CG52" s="13"/>
      <c r="CH52" s="13"/>
      <c r="CI52" s="13"/>
      <c r="CJ52" s="13"/>
      <c r="CK52" s="13"/>
      <c r="CL52" s="13"/>
      <c r="CM52" s="14"/>
      <c r="CN52" s="18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111.75" customHeight="1">
      <c r="A53" s="8" t="s">
        <v>110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62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0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30" customHeight="1">
      <c r="A54" s="8" t="s">
        <v>111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112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5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0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45" customHeight="1">
      <c r="A55" s="8" t="s">
        <v>15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24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16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63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 t="s">
        <v>33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45" customHeight="1">
      <c r="A57" s="8" t="s">
        <v>17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64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5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10995.3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9306.22881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8" t="s">
        <v>163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7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113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65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v>4186.7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v>3956.773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64.5" customHeight="1">
      <c r="A59" s="8" t="s">
        <v>46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114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f>BT57/BT58</f>
        <v>2.626245013972819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f>CD57/CD58</f>
        <v>2.3519744018673805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57" customHeight="1">
      <c r="A60" s="8" t="s">
        <v>25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67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37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 t="s">
        <v>37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 t="s">
        <v>37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23" t="s">
        <v>37</v>
      </c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5"/>
    </row>
    <row r="61" spans="1:108" s="6" customFormat="1" ht="30" customHeight="1">
      <c r="A61" s="8" t="s">
        <v>6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68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69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v>168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2">
        <v>151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27.75" customHeight="1">
      <c r="A62" s="8" t="s">
        <v>70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160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71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f>SUM(BT63:CC64)</f>
        <v>145.19500000000002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f>SUM(CD63:CM64)</f>
        <v>113.66499999999999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 t="s">
        <v>164</v>
      </c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156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158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71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5.8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5.6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30" customHeight="1">
      <c r="A64" s="8" t="s">
        <v>157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159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71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139.395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108.065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72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73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74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f>SUM(BT66:CC68)</f>
        <v>256.2109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2">
        <f>SUM(CD66:CM68)</f>
        <v>231.5148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8" t="s">
        <v>164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41.25" customHeight="1">
      <c r="A66" s="8" t="s">
        <v>140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143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74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0.96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2">
        <v>0.96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43.5" customHeight="1">
      <c r="A67" s="8" t="s">
        <v>141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144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74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5">
        <v>247.7719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2">
        <v>223.0758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8.25" customHeight="1">
      <c r="A68" s="8" t="s">
        <v>142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145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74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5">
        <v>7.479</v>
      </c>
      <c r="BU68" s="16"/>
      <c r="BV68" s="16"/>
      <c r="BW68" s="16"/>
      <c r="BX68" s="16"/>
      <c r="BY68" s="16"/>
      <c r="BZ68" s="16"/>
      <c r="CA68" s="16"/>
      <c r="CB68" s="16"/>
      <c r="CC68" s="17"/>
      <c r="CD68" s="12">
        <v>7.479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8" t="s">
        <v>75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76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74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5">
        <f>SUM(BT70:CC71)</f>
        <v>1567.6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2">
        <f>CD70+CD71</f>
        <v>1477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18" t="s">
        <v>164</v>
      </c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30" customHeight="1">
      <c r="A70" s="8" t="s">
        <v>146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148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74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5">
        <v>105.5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2">
        <v>184.4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18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20"/>
    </row>
    <row r="71" spans="1:108" s="6" customFormat="1" ht="30" customHeight="1">
      <c r="A71" s="8" t="s">
        <v>147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149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74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5">
        <v>1462.1</v>
      </c>
      <c r="BU71" s="16"/>
      <c r="BV71" s="16"/>
      <c r="BW71" s="16"/>
      <c r="BX71" s="16"/>
      <c r="BY71" s="16"/>
      <c r="BZ71" s="16"/>
      <c r="CA71" s="16"/>
      <c r="CB71" s="16"/>
      <c r="CC71" s="17"/>
      <c r="CD71" s="12">
        <v>1292.6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18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2" spans="1:108" s="6" customFormat="1" ht="26.25" customHeight="1">
      <c r="A72" s="8" t="s">
        <v>77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78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79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5">
        <f>SUM(BT73:CC75)</f>
        <v>84.62299999999999</v>
      </c>
      <c r="BU72" s="16"/>
      <c r="BV72" s="16"/>
      <c r="BW72" s="16"/>
      <c r="BX72" s="16"/>
      <c r="BY72" s="16"/>
      <c r="BZ72" s="16"/>
      <c r="CA72" s="16"/>
      <c r="CB72" s="16"/>
      <c r="CC72" s="17"/>
      <c r="CD72" s="15">
        <f>SUM(CD73:CM75)</f>
        <v>77.148</v>
      </c>
      <c r="CE72" s="16"/>
      <c r="CF72" s="16"/>
      <c r="CG72" s="16"/>
      <c r="CH72" s="16"/>
      <c r="CI72" s="16"/>
      <c r="CJ72" s="16"/>
      <c r="CK72" s="16"/>
      <c r="CL72" s="16"/>
      <c r="CM72" s="17"/>
      <c r="CN72" s="18" t="s">
        <v>164</v>
      </c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20"/>
    </row>
    <row r="73" spans="1:108" s="6" customFormat="1" ht="30" customHeight="1">
      <c r="A73" s="8" t="s">
        <v>150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152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79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5">
        <v>0.8</v>
      </c>
      <c r="BU73" s="16"/>
      <c r="BV73" s="16"/>
      <c r="BW73" s="16"/>
      <c r="BX73" s="16"/>
      <c r="BY73" s="16"/>
      <c r="BZ73" s="16"/>
      <c r="CA73" s="16"/>
      <c r="CB73" s="16"/>
      <c r="CC73" s="17"/>
      <c r="CD73" s="12">
        <v>0.8</v>
      </c>
      <c r="CE73" s="13"/>
      <c r="CF73" s="13"/>
      <c r="CG73" s="13"/>
      <c r="CH73" s="13"/>
      <c r="CI73" s="13"/>
      <c r="CJ73" s="13"/>
      <c r="CK73" s="13"/>
      <c r="CL73" s="13"/>
      <c r="CM73" s="14"/>
      <c r="CN73" s="18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20"/>
    </row>
    <row r="74" spans="1:108" s="6" customFormat="1" ht="30" customHeight="1">
      <c r="A74" s="8" t="s">
        <v>151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154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79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5">
        <v>81.053</v>
      </c>
      <c r="BU74" s="16"/>
      <c r="BV74" s="16"/>
      <c r="BW74" s="16"/>
      <c r="BX74" s="16"/>
      <c r="BY74" s="16"/>
      <c r="BZ74" s="16"/>
      <c r="CA74" s="16"/>
      <c r="CB74" s="16"/>
      <c r="CC74" s="17"/>
      <c r="CD74" s="12">
        <f>14.353+59.225</f>
        <v>73.578</v>
      </c>
      <c r="CE74" s="13"/>
      <c r="CF74" s="13"/>
      <c r="CG74" s="13"/>
      <c r="CH74" s="13"/>
      <c r="CI74" s="13"/>
      <c r="CJ74" s="13"/>
      <c r="CK74" s="13"/>
      <c r="CL74" s="13"/>
      <c r="CM74" s="14"/>
      <c r="CN74" s="18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20"/>
    </row>
    <row r="75" spans="1:108" s="6" customFormat="1" ht="30" customHeight="1">
      <c r="A75" s="8" t="s">
        <v>153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155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79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5">
        <v>2.77</v>
      </c>
      <c r="BU75" s="16"/>
      <c r="BV75" s="16"/>
      <c r="BW75" s="16"/>
      <c r="BX75" s="16"/>
      <c r="BY75" s="16"/>
      <c r="BZ75" s="16"/>
      <c r="CA75" s="16"/>
      <c r="CB75" s="16"/>
      <c r="CC75" s="17"/>
      <c r="CD75" s="12">
        <v>2.77</v>
      </c>
      <c r="CE75" s="13"/>
      <c r="CF75" s="13"/>
      <c r="CG75" s="13"/>
      <c r="CH75" s="13"/>
      <c r="CI75" s="13"/>
      <c r="CJ75" s="13"/>
      <c r="CK75" s="13"/>
      <c r="CL75" s="13"/>
      <c r="CM75" s="14"/>
      <c r="CN75" s="18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20"/>
    </row>
    <row r="76" spans="1:108" s="6" customFormat="1" ht="15" customHeight="1">
      <c r="A76" s="8" t="s">
        <v>80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81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66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5">
        <f>68.859/BT72*100</f>
        <v>81.37149474729092</v>
      </c>
      <c r="BU76" s="16"/>
      <c r="BV76" s="16"/>
      <c r="BW76" s="16"/>
      <c r="BX76" s="16"/>
      <c r="BY76" s="16"/>
      <c r="BZ76" s="16"/>
      <c r="CA76" s="16"/>
      <c r="CB76" s="16"/>
      <c r="CC76" s="17"/>
      <c r="CD76" s="12">
        <f>(55.225+2.77)/CD72*100</f>
        <v>75.17369212422877</v>
      </c>
      <c r="CE76" s="13"/>
      <c r="CF76" s="13"/>
      <c r="CG76" s="13"/>
      <c r="CH76" s="13"/>
      <c r="CI76" s="13"/>
      <c r="CJ76" s="13"/>
      <c r="CK76" s="13"/>
      <c r="CL76" s="13"/>
      <c r="CM76" s="14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20"/>
    </row>
    <row r="77" spans="1:108" s="6" customFormat="1" ht="30" customHeight="1">
      <c r="A77" s="8" t="s">
        <v>82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83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5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>
        <v>0</v>
      </c>
      <c r="BU77" s="13"/>
      <c r="BV77" s="13"/>
      <c r="BW77" s="13"/>
      <c r="BX77" s="13"/>
      <c r="BY77" s="13"/>
      <c r="BZ77" s="13"/>
      <c r="CA77" s="13"/>
      <c r="CB77" s="13"/>
      <c r="CC77" s="14"/>
      <c r="CD77" s="12"/>
      <c r="CE77" s="13"/>
      <c r="CF77" s="13"/>
      <c r="CG77" s="13"/>
      <c r="CH77" s="13"/>
      <c r="CI77" s="13"/>
      <c r="CJ77" s="13"/>
      <c r="CK77" s="13"/>
      <c r="CL77" s="13"/>
      <c r="CM77" s="14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20"/>
    </row>
    <row r="78" spans="1:108" s="6" customFormat="1" ht="30" customHeight="1">
      <c r="A78" s="8" t="s">
        <v>84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85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5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>
        <v>0</v>
      </c>
      <c r="BU78" s="13"/>
      <c r="BV78" s="13"/>
      <c r="BW78" s="13"/>
      <c r="BX78" s="13"/>
      <c r="BY78" s="13"/>
      <c r="BZ78" s="13"/>
      <c r="CA78" s="13"/>
      <c r="CB78" s="13"/>
      <c r="CC78" s="14"/>
      <c r="CD78" s="12"/>
      <c r="CE78" s="13"/>
      <c r="CF78" s="13"/>
      <c r="CG78" s="13"/>
      <c r="CH78" s="13"/>
      <c r="CI78" s="13"/>
      <c r="CJ78" s="13"/>
      <c r="CK78" s="13"/>
      <c r="CL78" s="13"/>
      <c r="CM78" s="14"/>
      <c r="CN78" s="18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20"/>
    </row>
    <row r="79" spans="1:108" s="6" customFormat="1" ht="45" customHeight="1">
      <c r="A79" s="8" t="s">
        <v>86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66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>
        <v>3.13</v>
      </c>
      <c r="BU79" s="13"/>
      <c r="BV79" s="13"/>
      <c r="BW79" s="13"/>
      <c r="BX79" s="13"/>
      <c r="BY79" s="13"/>
      <c r="BZ79" s="13"/>
      <c r="CA79" s="13"/>
      <c r="CB79" s="13"/>
      <c r="CC79" s="14"/>
      <c r="CD79" s="12" t="s">
        <v>37</v>
      </c>
      <c r="CE79" s="13"/>
      <c r="CF79" s="13"/>
      <c r="CG79" s="13"/>
      <c r="CH79" s="13"/>
      <c r="CI79" s="13"/>
      <c r="CJ79" s="13"/>
      <c r="CK79" s="13"/>
      <c r="CL79" s="13"/>
      <c r="CM79" s="14"/>
      <c r="CN79" s="23" t="s">
        <v>37</v>
      </c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5"/>
    </row>
    <row r="81" s="1" customFormat="1" ht="12.75">
      <c r="G81" s="1" t="s">
        <v>18</v>
      </c>
    </row>
    <row r="82" spans="1:108" s="1" customFormat="1" ht="68.25" customHeight="1">
      <c r="A82" s="21" t="s">
        <v>88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</row>
    <row r="83" spans="1:108" s="1" customFormat="1" ht="25.5" customHeight="1">
      <c r="A83" s="21" t="s">
        <v>89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</row>
    <row r="84" spans="1:108" s="1" customFormat="1" ht="25.5" customHeight="1">
      <c r="A84" s="21" t="s">
        <v>115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</row>
    <row r="85" spans="1:108" s="1" customFormat="1" ht="25.5" customHeight="1">
      <c r="A85" s="21" t="s">
        <v>90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</row>
    <row r="86" spans="1:108" s="1" customFormat="1" ht="25.5" customHeight="1">
      <c r="A86" s="21" t="s">
        <v>91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</row>
    <row r="87" spans="1:108" ht="15" customHeight="1">
      <c r="A87" s="21" t="s">
        <v>161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</row>
    <row r="88" ht="5.25" customHeight="1"/>
  </sheetData>
  <sheetProtection/>
  <mergeCells count="401">
    <mergeCell ref="A87:DD87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A78:I78"/>
    <mergeCell ref="BI71:BS71"/>
    <mergeCell ref="BT71:CC71"/>
    <mergeCell ref="CD71:CM71"/>
    <mergeCell ref="CN71:DD71"/>
    <mergeCell ref="A75:I75"/>
    <mergeCell ref="K75:BG75"/>
    <mergeCell ref="BI75:BS75"/>
    <mergeCell ref="BT75:CC75"/>
    <mergeCell ref="CD75:CM75"/>
    <mergeCell ref="CN75:DD75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5:CM65"/>
    <mergeCell ref="CN65:DD65"/>
    <mergeCell ref="CD64:CM64"/>
    <mergeCell ref="CN64:DD64"/>
    <mergeCell ref="A65:I65"/>
    <mergeCell ref="K65:BG65"/>
    <mergeCell ref="BI65:BS65"/>
    <mergeCell ref="BT65:CC65"/>
    <mergeCell ref="BI63:BS63"/>
    <mergeCell ref="BT63:CC63"/>
    <mergeCell ref="A64:I64"/>
    <mergeCell ref="K64:BG64"/>
    <mergeCell ref="A63:I63"/>
    <mergeCell ref="K63:BG63"/>
    <mergeCell ref="A66:I66"/>
    <mergeCell ref="K66:BG66"/>
    <mergeCell ref="BI66:BS66"/>
    <mergeCell ref="BT66:CC66"/>
    <mergeCell ref="CD70:CM70"/>
    <mergeCell ref="CN70:DD70"/>
    <mergeCell ref="A69:I69"/>
    <mergeCell ref="K69:BG69"/>
    <mergeCell ref="BI69:BS69"/>
    <mergeCell ref="BT69:CC69"/>
    <mergeCell ref="CD66:CM66"/>
    <mergeCell ref="CN66:DD66"/>
    <mergeCell ref="CD69:CM69"/>
    <mergeCell ref="CN69:DD69"/>
    <mergeCell ref="CD72:CM72"/>
    <mergeCell ref="CN72:DD72"/>
    <mergeCell ref="A70:I70"/>
    <mergeCell ref="K70:BG70"/>
    <mergeCell ref="A72:I72"/>
    <mergeCell ref="K72:BG72"/>
    <mergeCell ref="BI72:BS72"/>
    <mergeCell ref="BT72:CC72"/>
    <mergeCell ref="BI70:BS70"/>
    <mergeCell ref="BT70:CC70"/>
    <mergeCell ref="A71:I71"/>
    <mergeCell ref="K71:BG71"/>
    <mergeCell ref="A73:I73"/>
    <mergeCell ref="K73:BG73"/>
    <mergeCell ref="BI73:BS73"/>
    <mergeCell ref="BT73:CC73"/>
    <mergeCell ref="CD77:CM77"/>
    <mergeCell ref="CN77:DD77"/>
    <mergeCell ref="A76:I76"/>
    <mergeCell ref="K76:BG76"/>
    <mergeCell ref="BI76:BS76"/>
    <mergeCell ref="BT76:CC76"/>
    <mergeCell ref="CD73:CM73"/>
    <mergeCell ref="CN73:DD73"/>
    <mergeCell ref="CD76:CM76"/>
    <mergeCell ref="CN76:DD76"/>
    <mergeCell ref="CD78:CM78"/>
    <mergeCell ref="CN78:DD78"/>
    <mergeCell ref="K78:BG78"/>
    <mergeCell ref="BI78:BS78"/>
    <mergeCell ref="BT78:CC78"/>
    <mergeCell ref="BI77:BS77"/>
    <mergeCell ref="BT77:CC77"/>
    <mergeCell ref="A86:DD86"/>
    <mergeCell ref="CD79:CM79"/>
    <mergeCell ref="CN79:DD79"/>
    <mergeCell ref="A28:I28"/>
    <mergeCell ref="K28:BG28"/>
    <mergeCell ref="BI28:BS28"/>
    <mergeCell ref="BT28:CC28"/>
    <mergeCell ref="CD28:CM28"/>
    <mergeCell ref="CN28:DD28"/>
    <mergeCell ref="CD40:CM40"/>
    <mergeCell ref="CN40:DD40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A48:I48"/>
    <mergeCell ref="K48:BG48"/>
    <mergeCell ref="BI48:BS48"/>
    <mergeCell ref="BT48:CC48"/>
    <mergeCell ref="A49:I49"/>
    <mergeCell ref="K49:BG49"/>
    <mergeCell ref="BI49:BS49"/>
    <mergeCell ref="BT49:CC49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51:I51"/>
    <mergeCell ref="K51:BG51"/>
    <mergeCell ref="BI51:BS51"/>
    <mergeCell ref="BT51:CC51"/>
    <mergeCell ref="BI64:BS64"/>
    <mergeCell ref="BT64:CC64"/>
    <mergeCell ref="A54:I54"/>
    <mergeCell ref="K54:BG54"/>
    <mergeCell ref="BI54:BS54"/>
    <mergeCell ref="BT54:CC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2016-05-06T08:49:06Z</dcterms:modified>
  <cp:category/>
  <cp:version/>
  <cp:contentType/>
  <cp:contentStatus/>
</cp:coreProperties>
</file>