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650" windowWidth="240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<sst xmlns="http://schemas.openxmlformats.org/spreadsheetml/2006/main" count="40" uniqueCount="20">
  <si>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</si>
  <si>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</si>
  <si>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</si>
  <si>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</si>
  <si>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</si>
  <si>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</si>
  <si>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</si>
  <si>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</si>
  <si>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</si>
  <si>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</si>
  <si>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</si>
  <si>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</si>
  <si>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</si>
  <si>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</si>
  <si>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</si>
  <si>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</si>
  <si>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</si>
  <si>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</si>
  <si>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</si>
  <si>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2018 (прогноз)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</si>
</sst>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8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181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3" fillId="39" borderId="9" xfId="139" applyNumberFormat="1" applyFont="1" applyFill="1" applyBorder="1" applyAlignment="1">
      <alignment horizontal="center"/>
    </xf>
    <xf numFmtId="181" fontId="4" fillId="39" borderId="9" xfId="190" applyNumberFormat="1" applyFont="1" applyFill="1" applyBorder="1" applyAlignment="1">
      <alignment horizontal="center"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5" fillId="39" borderId="17" xfId="190" applyNumberFormat="1" applyFont="1" applyFill="1" applyBorder="1" applyAlignment="1">
      <alignment horizontal="center" vertical="center"/>
    </xf>
    <xf numFmtId="181" fontId="3" fillId="39" borderId="9" xfId="190" applyNumberFormat="1" applyFont="1" applyFill="1" applyBorder="1" applyAlignment="1">
      <alignment horizontal="center" vertical="center"/>
    </xf>
    <xf numFmtId="181" fontId="3" fillId="0" borderId="18" xfId="190" applyNumberFormat="1" applyFont="1" applyFill="1" applyBorder="1" applyAlignment="1">
      <alignment horizontal="center" vertical="center"/>
    </xf>
    <xf numFmtId="181" fontId="3" fillId="0" borderId="18" xfId="139" applyNumberFormat="1" applyFont="1" applyFill="1" applyBorder="1" applyAlignment="1">
      <alignment horizontal="center" vertical="center"/>
    </xf>
    <xf numFmtId="181" fontId="5" fillId="0" borderId="9" xfId="190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9" xfId="190" applyNumberFormat="1" applyFont="1" applyFill="1" applyBorder="1" applyAlignment="1">
      <alignment horizontal="center" vertical="center"/>
    </xf>
    <xf numFmtId="181" fontId="5" fillId="0" borderId="17" xfId="190" applyNumberFormat="1" applyFont="1" applyFill="1" applyBorder="1" applyAlignment="1">
      <alignment horizontal="center" vertical="center"/>
    </xf>
    <xf numFmtId="181" fontId="4" fillId="0" borderId="19" xfId="190" applyNumberFormat="1" applyFont="1" applyFill="1" applyBorder="1" applyAlignment="1">
      <alignment horizontal="center" vertical="center"/>
    </xf>
    <xf numFmtId="181" fontId="4" fillId="0" borderId="17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4" fontId="4" fillId="0" borderId="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8" xfId="190" applyNumberFormat="1" applyFont="1" applyFill="1" applyBorder="1" applyAlignment="1">
      <alignment horizontal="center" vertical="center"/>
    </xf>
    <xf numFmtId="181" fontId="3" fillId="0" borderId="19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9" xfId="121" applyFont="1" applyBorder="1" applyAlignment="1">
      <alignment horizontal="center" vertical="center"/>
      <protection/>
    </xf>
    <xf numFmtId="181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190" fontId="5" fillId="39" borderId="19" xfId="190" applyNumberFormat="1" applyFont="1" applyFill="1" applyBorder="1" applyAlignment="1">
      <alignment horizontal="center" vertical="center"/>
    </xf>
    <xf numFmtId="190" fontId="5" fillId="0" borderId="19" xfId="190" applyNumberFormat="1" applyFont="1" applyFill="1" applyBorder="1" applyAlignment="1">
      <alignment horizontal="center" vertical="center"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">
      <selection activeCell="D24" sqref="D24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32" t="s">
        <v>12</v>
      </c>
    </row>
    <row r="4" spans="1:4" ht="15.75">
      <c r="A4" s="33" t="s">
        <v>0</v>
      </c>
      <c r="B4" s="33" t="s">
        <v>19</v>
      </c>
      <c r="C4" s="33"/>
      <c r="D4" s="33"/>
    </row>
    <row r="5" spans="1:4" ht="15.75">
      <c r="A5" s="33"/>
      <c r="B5" s="5" t="s">
        <v>8</v>
      </c>
      <c r="C5" s="6" t="s">
        <v>6</v>
      </c>
      <c r="D5" s="5" t="s">
        <v>14</v>
      </c>
    </row>
    <row r="6" spans="1:4" ht="98.25" customHeight="1">
      <c r="A6" s="4" t="s">
        <v>1</v>
      </c>
      <c r="B6" s="36">
        <v>131738.34</v>
      </c>
      <c r="C6" s="15"/>
      <c r="D6" s="27">
        <v>19.1998</v>
      </c>
    </row>
    <row r="7" spans="1:4" ht="15.75">
      <c r="A7" s="3" t="s">
        <v>2</v>
      </c>
      <c r="B7" s="29">
        <v>0</v>
      </c>
      <c r="C7" s="24"/>
      <c r="D7" s="30">
        <v>0</v>
      </c>
    </row>
    <row r="8" spans="1:4" ht="15.75">
      <c r="A8" s="3" t="s">
        <v>3</v>
      </c>
      <c r="B8" s="29">
        <v>2446.3</v>
      </c>
      <c r="C8" s="24"/>
      <c r="D8" s="30">
        <f>D6/B6*B8</f>
        <v>0.35652848472206344</v>
      </c>
    </row>
    <row r="9" spans="1:4" ht="15.75">
      <c r="A9" s="3" t="s">
        <v>4</v>
      </c>
      <c r="B9" s="29">
        <f>B6-B8-B10</f>
        <v>129292.04</v>
      </c>
      <c r="C9" s="24"/>
      <c r="D9" s="30">
        <f>D6/B6*B9</f>
        <v>18.843271515277934</v>
      </c>
    </row>
    <row r="10" spans="1:4" ht="15.75">
      <c r="A10" s="3" t="s">
        <v>5</v>
      </c>
      <c r="B10" s="29">
        <v>0</v>
      </c>
      <c r="C10" s="24"/>
      <c r="D10" s="30">
        <f>D6/B6*B10</f>
        <v>0</v>
      </c>
    </row>
    <row r="11" spans="1:4" ht="95.25" customHeight="1">
      <c r="A11" s="4" t="s">
        <v>7</v>
      </c>
      <c r="B11" s="37">
        <v>128257.6</v>
      </c>
      <c r="C11" s="22"/>
      <c r="D11" s="27">
        <v>18.6925</v>
      </c>
    </row>
    <row r="12" spans="1:6" ht="15.75">
      <c r="A12" s="3" t="s">
        <v>2</v>
      </c>
      <c r="B12" s="29">
        <f>B7-B22</f>
        <v>0</v>
      </c>
      <c r="C12" s="24"/>
      <c r="D12" s="30">
        <v>0</v>
      </c>
      <c r="F12" s="14"/>
    </row>
    <row r="13" spans="1:6" ht="15.75">
      <c r="A13" s="3" t="s">
        <v>3</v>
      </c>
      <c r="B13" s="29">
        <v>2213.4</v>
      </c>
      <c r="C13" s="24"/>
      <c r="D13" s="30">
        <f>D11/B11*B13</f>
        <v>0.32258501250608146</v>
      </c>
      <c r="F13" s="14"/>
    </row>
    <row r="14" spans="1:4" ht="15.75">
      <c r="A14" s="3" t="s">
        <v>4</v>
      </c>
      <c r="B14" s="29">
        <f>B11-B13-B15</f>
        <v>123995.90000000001</v>
      </c>
      <c r="C14" s="24"/>
      <c r="D14" s="30">
        <f>D11/B11*B14</f>
        <v>18.07139195455084</v>
      </c>
    </row>
    <row r="15" spans="1:4" ht="15.75">
      <c r="A15" s="3" t="s">
        <v>5</v>
      </c>
      <c r="B15" s="29">
        <v>2048.3</v>
      </c>
      <c r="C15" s="24"/>
      <c r="D15" s="30">
        <f>D11/B11*B15</f>
        <v>0.298523032943077</v>
      </c>
    </row>
    <row r="16" spans="1:4" ht="51" customHeight="1">
      <c r="A16" s="4" t="s">
        <v>9</v>
      </c>
      <c r="B16" s="21">
        <v>0</v>
      </c>
      <c r="C16" s="22"/>
      <c r="D16" s="27"/>
    </row>
    <row r="17" spans="1:4" ht="15.75">
      <c r="A17" s="3" t="s">
        <v>2</v>
      </c>
      <c r="B17" s="23">
        <v>0</v>
      </c>
      <c r="C17" s="24"/>
      <c r="D17" s="26"/>
    </row>
    <row r="18" spans="1:4" ht="15.75">
      <c r="A18" s="3" t="s">
        <v>3</v>
      </c>
      <c r="B18" s="23">
        <v>0</v>
      </c>
      <c r="C18" s="24"/>
      <c r="D18" s="26"/>
    </row>
    <row r="19" spans="1:4" ht="15.75">
      <c r="A19" s="3" t="s">
        <v>4</v>
      </c>
      <c r="B19" s="23">
        <v>0</v>
      </c>
      <c r="C19" s="24"/>
      <c r="D19" s="26"/>
    </row>
    <row r="20" spans="1:4" ht="15.75">
      <c r="A20" s="3" t="s">
        <v>5</v>
      </c>
      <c r="B20" s="23">
        <v>0</v>
      </c>
      <c r="C20" s="24"/>
      <c r="D20" s="26"/>
    </row>
    <row r="21" spans="1:4" ht="63">
      <c r="A21" s="4" t="s">
        <v>13</v>
      </c>
      <c r="B21" s="19">
        <v>3480.7</v>
      </c>
      <c r="C21" s="20">
        <f>B21/B6*100</f>
        <v>2.642131364339341</v>
      </c>
      <c r="D21" s="27">
        <v>0.5073</v>
      </c>
    </row>
    <row r="22" spans="1:4" ht="15.75">
      <c r="A22" s="3" t="s">
        <v>2</v>
      </c>
      <c r="B22" s="31">
        <v>0</v>
      </c>
      <c r="C22" s="31">
        <v>0</v>
      </c>
      <c r="D22" s="30">
        <v>0</v>
      </c>
    </row>
    <row r="23" spans="1:4" ht="15.75">
      <c r="A23" s="3" t="s">
        <v>3</v>
      </c>
      <c r="B23" s="31">
        <f>B8-B13</f>
        <v>232.9000000000001</v>
      </c>
      <c r="C23" s="31">
        <f>B23/B8*100</f>
        <v>9.52050034746352</v>
      </c>
      <c r="D23" s="30">
        <f>D21/B21*B23</f>
        <v>0.03394437038526735</v>
      </c>
    </row>
    <row r="24" spans="1:4" ht="15.75">
      <c r="A24" s="3" t="s">
        <v>4</v>
      </c>
      <c r="B24" s="31">
        <f>B21-B23</f>
        <v>3247.7999999999997</v>
      </c>
      <c r="C24" s="31">
        <f>B24/B9*100</f>
        <v>2.5119875902646442</v>
      </c>
      <c r="D24" s="30">
        <f>D21/B21*B24</f>
        <v>0.47335562961473265</v>
      </c>
    </row>
    <row r="25" spans="1:4" ht="15.75">
      <c r="A25" s="3" t="s">
        <v>5</v>
      </c>
      <c r="B25" s="31">
        <v>0</v>
      </c>
      <c r="C25" s="31">
        <v>0</v>
      </c>
      <c r="D25" s="30">
        <f>D21/B21*B25</f>
        <v>0</v>
      </c>
    </row>
    <row r="26" spans="1:4" ht="15.75">
      <c r="A26" s="7" t="s">
        <v>16</v>
      </c>
      <c r="B26" s="17">
        <f>B21</f>
        <v>3480.7</v>
      </c>
      <c r="C26" s="18">
        <f>C21</f>
        <v>2.642131364339341</v>
      </c>
      <c r="D26" s="28"/>
    </row>
    <row r="27" spans="1:4" ht="15.75">
      <c r="A27" s="9"/>
      <c r="B27" s="2"/>
      <c r="C27" s="1"/>
      <c r="D27" s="25"/>
    </row>
    <row r="28" spans="1:4" ht="33.75" customHeight="1">
      <c r="A28" s="8" t="s">
        <v>15</v>
      </c>
      <c r="B28" s="34">
        <v>9.5735</v>
      </c>
      <c r="C28" s="34"/>
      <c r="D28" s="25"/>
    </row>
    <row r="29" spans="1:4" ht="63">
      <c r="A29" s="8" t="s">
        <v>10</v>
      </c>
      <c r="B29" s="16" t="s">
        <v>11</v>
      </c>
      <c r="C29" s="11"/>
      <c r="D29" s="25"/>
    </row>
    <row r="30" spans="1:4" ht="15.75">
      <c r="A30" s="3" t="s">
        <v>2</v>
      </c>
      <c r="B30" s="12" t="s">
        <v>11</v>
      </c>
      <c r="C30" s="13"/>
      <c r="D30" s="25"/>
    </row>
    <row r="31" spans="1:4" ht="15.75">
      <c r="A31" s="3" t="s">
        <v>3</v>
      </c>
      <c r="B31" s="12" t="s">
        <v>11</v>
      </c>
      <c r="C31" s="13"/>
      <c r="D31" s="25"/>
    </row>
    <row r="32" spans="1:4" ht="15.75">
      <c r="A32" s="3" t="s">
        <v>4</v>
      </c>
      <c r="B32" s="12" t="s">
        <v>11</v>
      </c>
      <c r="C32" s="13"/>
      <c r="D32" s="25"/>
    </row>
    <row r="33" spans="1:4" ht="15.75">
      <c r="A33" s="3" t="s">
        <v>5</v>
      </c>
      <c r="B33" s="12" t="s">
        <v>11</v>
      </c>
      <c r="C33" s="13"/>
      <c r="D33" s="25"/>
    </row>
    <row r="35" ht="15.75">
      <c r="A35" s="10" t="s">
        <v>17</v>
      </c>
    </row>
    <row r="36" spans="1:4" ht="33.75" customHeight="1">
      <c r="A36" s="35" t="s">
        <v>18</v>
      </c>
      <c r="B36" s="35"/>
      <c r="C36" s="35"/>
      <c r="D36" s="35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2018-01-10T12:35:52Z</dcterms:modified>
  <cp:category/>
  <cp:version/>
  <cp:contentType/>
  <cp:contentStatus/>
</cp:coreProperties>
</file>