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<sst xmlns="http://schemas.openxmlformats.org/spreadsheetml/2006/main" count="35" uniqueCount="19">
  <si>
    <t>Наименование</t>
  </si>
  <si>
    <t>Отпуск электроэнергии в сеть сетевой компании по уровням напряжения, используемый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</si>
  <si>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ВН</t>
  </si>
  <si>
    <t>СН1</t>
  </si>
  <si>
    <t>СН2</t>
  </si>
  <si>
    <t>НН</t>
  </si>
  <si>
    <t>%</t>
  </si>
  <si>
    <t>Отпуск электроэнергии из сети сетевой компании по уровням напряжения, используемый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</si>
  <si>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тыс.кВт.ч.</t>
  </si>
  <si>
    <t>Объем переданной электроэнергии по договорам об оказании услуг по передаче электроэнергии потребителям</t>
  </si>
  <si>
    <t>Размер фактических потерь, оплачиваемых покупателями при осуществлении расчетов за электричекую энергию по уровням напряжения</t>
  </si>
  <si>
    <t>ООО "ЙОЭсК"</t>
  </si>
  <si>
    <t>Потери электроэнергии в сетях сетевой организации по уровням напряжения, используемые для целей ценообразования *, в т.ч.</t>
  </si>
  <si>
    <t>Мощность, МВт*</t>
  </si>
  <si>
    <t>Затраты сетевой организации на покупку потерь в собственных сетях***, млн. руб.</t>
  </si>
  <si>
    <t xml:space="preserve">Нормативные потери электроэнергии </t>
  </si>
  <si>
    <t>* на основании данных тарифного решения Минэкономразвития РМЭ</t>
  </si>
  <si>
    <t>** при передаче электрической энергии используются также арендованные объекты электросетевого хозяйства; согласно решению Минэкономразвития РМЭ</t>
  </si>
  <si>
    <t>2021 (Факт)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</si>
</sst>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_-* #,##0_$_-;\-* #,##0_$_-;_-* &quot;-&quot;_$_-;_-@_-"/>
    <numFmt numFmtId="174" formatCode="_-* #,##0.00_$_-;\-* #,##0.00_$_-;_-* &quot;-&quot;??_$_-;_-@_-"/>
    <numFmt numFmtId="175" formatCode="&quot;$&quot;#,##0_);[Red]\(&quot;$&quot;#,##0\)"/>
    <numFmt numFmtId="176" formatCode="_-* #,##0.00&quot;$&quot;_-;\-* #,##0.00&quot;$&quot;_-;_-* &quot;-&quot;??&quot;$&quot;_-;_-@_-"/>
    <numFmt numFmtId="177" formatCode="_-* #,##0.00[$€-1]_-;\-* #,##0.00[$€-1]_-;_-* &quot;-&quot;??[$€-1]_-"/>
    <numFmt numFmtId="178" formatCode="General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"/>
    <numFmt numFmtId="188" formatCode="000000"/>
    <numFmt numFmtId="189" formatCode="#,##0.000_ ;[Red]\-#,##0.000\ "/>
    <numFmt numFmtId="190" formatCode="0.0"/>
    <numFmt numFmtId="191" formatCode="#,##0.0000"/>
    <numFmt numFmtId="192" formatCode="#,##0.000000"/>
    <numFmt numFmtId="193" formatCode="0.00_ ;[Red]\-0.00\ "/>
    <numFmt numFmtId="194" formatCode="0.0000"/>
    <numFmt numFmtId="195" formatCode="0.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MS Sans Serif"/>
      <family val="2"/>
    </font>
    <font>
      <sz val="10"/>
      <name val="NTHarmonica"/>
      <family val="0"/>
    </font>
    <font>
      <sz val="8"/>
      <name val="Optima"/>
      <family val="2"/>
    </font>
    <font>
      <sz val="8"/>
      <name val="Helv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0" fontId="10" fillId="0" borderId="0">
      <alignment/>
      <protection locked="0"/>
    </xf>
    <xf numFmtId="170" fontId="10" fillId="0" borderId="0">
      <alignment/>
      <protection locked="0"/>
    </xf>
    <xf numFmtId="170" fontId="10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0" fillId="0" borderId="1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12" fillId="0" borderId="0" applyFont="0" applyFill="0" applyBorder="0" applyAlignment="0" applyProtection="0"/>
    <xf numFmtId="176" fontId="8" fillId="0" borderId="0" applyFont="0" applyFill="0" applyBorder="0" applyAlignment="0" applyProtection="0"/>
    <xf numFmtId="14" fontId="13" fillId="0" borderId="0" applyFont="0" applyBorder="0">
      <alignment vertical="top"/>
      <protection/>
    </xf>
    <xf numFmtId="177" fontId="6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5" fillId="0" borderId="0" applyNumberFormat="0">
      <alignment horizontal="left"/>
      <protection/>
    </xf>
    <xf numFmtId="0" fontId="16" fillId="20" borderId="0">
      <alignment horizontal="left" vertical="top"/>
      <protection/>
    </xf>
    <xf numFmtId="0" fontId="17" fillId="21" borderId="0">
      <alignment horizontal="center" vertical="center"/>
      <protection/>
    </xf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178" fontId="2" fillId="0" borderId="2">
      <alignment/>
      <protection locked="0"/>
    </xf>
    <xf numFmtId="0" fontId="43" fillId="28" borderId="3" applyNumberFormat="0" applyAlignment="0" applyProtection="0"/>
    <xf numFmtId="0" fontId="44" fillId="29" borderId="4" applyNumberFormat="0" applyAlignment="0" applyProtection="0"/>
    <xf numFmtId="0" fontId="45" fillId="29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18" fillId="0" borderId="0" applyBorder="0">
      <alignment horizontal="center" vertical="center" wrapText="1"/>
      <protection/>
    </xf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8" applyBorder="0">
      <alignment horizontal="center" vertical="center" wrapText="1"/>
      <protection/>
    </xf>
    <xf numFmtId="178" fontId="20" fillId="30" borderId="2">
      <alignment/>
      <protection/>
    </xf>
    <xf numFmtId="4" fontId="21" fillId="31" borderId="9" applyBorder="0">
      <alignment horizontal="right"/>
      <protection/>
    </xf>
    <xf numFmtId="0" fontId="49" fillId="0" borderId="10" applyNumberFormat="0" applyFill="0" applyAlignment="0" applyProtection="0"/>
    <xf numFmtId="0" fontId="50" fillId="32" borderId="11" applyNumberFormat="0" applyAlignment="0" applyProtection="0"/>
    <xf numFmtId="0" fontId="22" fillId="0" borderId="0">
      <alignment horizontal="center" vertical="top" wrapText="1"/>
      <protection/>
    </xf>
    <xf numFmtId="0" fontId="23" fillId="0" borderId="0">
      <alignment horizontal="centerContinuous" vertical="center" wrapText="1"/>
      <protection/>
    </xf>
    <xf numFmtId="0" fontId="7" fillId="33" borderId="0" applyFill="0">
      <alignment wrapText="1"/>
      <protection/>
    </xf>
    <xf numFmtId="0" fontId="51" fillId="0" borderId="0" applyNumberFormat="0" applyFill="0" applyBorder="0" applyAlignment="0" applyProtection="0"/>
    <xf numFmtId="0" fontId="52" fillId="3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3" fillId="35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6" borderId="12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0" borderId="13" applyNumberFormat="0" applyFill="0" applyAlignment="0" applyProtection="0"/>
    <xf numFmtId="0" fontId="9" fillId="0" borderId="0">
      <alignment/>
      <protection/>
    </xf>
    <xf numFmtId="0" fontId="56" fillId="0" borderId="0" applyNumberFormat="0" applyFill="0" applyBorder="0" applyAlignment="0" applyProtection="0"/>
    <xf numFmtId="49" fontId="7" fillId="0" borderId="0">
      <alignment horizontal="center"/>
      <protection/>
    </xf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0" fontId="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" fontId="21" fillId="33" borderId="0" applyBorder="0">
      <alignment horizontal="right"/>
      <protection/>
    </xf>
    <xf numFmtId="4" fontId="21" fillId="37" borderId="14" applyBorder="0">
      <alignment horizontal="right"/>
      <protection/>
    </xf>
    <xf numFmtId="4" fontId="21" fillId="33" borderId="9" applyFont="0" applyBorder="0">
      <alignment horizontal="right"/>
      <protection/>
    </xf>
    <xf numFmtId="0" fontId="57" fillId="38" borderId="0" applyNumberFormat="0" applyBorder="0" applyAlignment="0" applyProtection="0"/>
    <xf numFmtId="170" fontId="10" fillId="0" borderId="0">
      <alignment/>
      <protection locked="0"/>
    </xf>
  </cellStyleXfs>
  <cellXfs count="37">
    <xf numFmtId="0" fontId="0" fillId="0" borderId="0" xfId="0" applyFont="1" applyAlignment="1">
      <alignment/>
    </xf>
    <xf numFmtId="0" fontId="4" fillId="0" borderId="15" xfId="121" applyFont="1" applyBorder="1" applyAlignment="1">
      <alignment horizontal="left" indent="3"/>
      <protection/>
    </xf>
    <xf numFmtId="0" fontId="5" fillId="0" borderId="15" xfId="121" applyFont="1" applyBorder="1" applyAlignment="1">
      <alignment wrapText="1"/>
      <protection/>
    </xf>
    <xf numFmtId="0" fontId="3" fillId="0" borderId="9" xfId="121" applyFont="1" applyBorder="1" applyAlignment="1">
      <alignment horizontal="center" vertical="center"/>
      <protection/>
    </xf>
    <xf numFmtId="0" fontId="5" fillId="0" borderId="16" xfId="121" applyFont="1" applyFill="1" applyBorder="1">
      <alignment/>
      <protection/>
    </xf>
    <xf numFmtId="0" fontId="5" fillId="0" borderId="9" xfId="121" applyFont="1" applyFill="1" applyBorder="1" applyAlignment="1">
      <alignment wrapText="1"/>
      <protection/>
    </xf>
    <xf numFmtId="0" fontId="3" fillId="0" borderId="9" xfId="121" applyFont="1" applyFill="1" applyBorder="1">
      <alignment/>
      <protection/>
    </xf>
    <xf numFmtId="0" fontId="4" fillId="0" borderId="0" xfId="121" applyFont="1" applyFill="1" applyBorder="1" applyAlignment="1">
      <alignment/>
      <protection/>
    </xf>
    <xf numFmtId="181" fontId="4" fillId="39" borderId="9" xfId="139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181" fontId="5" fillId="0" borderId="17" xfId="190" applyNumberFormat="1" applyFont="1" applyFill="1" applyBorder="1" applyAlignment="1">
      <alignment horizontal="center" vertical="center"/>
    </xf>
    <xf numFmtId="181" fontId="4" fillId="0" borderId="17" xfId="190" applyNumberFormat="1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58" fillId="0" borderId="0" xfId="0" applyFont="1" applyAlignment="1">
      <alignment/>
    </xf>
    <xf numFmtId="172" fontId="3" fillId="0" borderId="17" xfId="121" applyNumberFormat="1" applyFont="1" applyBorder="1" applyAlignment="1">
      <alignment horizontal="center" vertical="center"/>
      <protection/>
    </xf>
    <xf numFmtId="187" fontId="0" fillId="0" borderId="0" xfId="0" applyNumberFormat="1" applyAlignment="1">
      <alignment/>
    </xf>
    <xf numFmtId="187" fontId="3" fillId="0" borderId="9" xfId="121" applyNumberFormat="1" applyFont="1" applyBorder="1" applyAlignment="1">
      <alignment horizontal="center" vertical="center"/>
      <protection/>
    </xf>
    <xf numFmtId="187" fontId="5" fillId="0" borderId="9" xfId="190" applyNumberFormat="1" applyFont="1" applyFill="1" applyBorder="1" applyAlignment="1">
      <alignment horizontal="center" vertical="center"/>
    </xf>
    <xf numFmtId="187" fontId="3" fillId="0" borderId="9" xfId="190" applyNumberFormat="1" applyFont="1" applyFill="1" applyBorder="1" applyAlignment="1">
      <alignment horizontal="center" vertical="center"/>
    </xf>
    <xf numFmtId="187" fontId="4" fillId="0" borderId="9" xfId="190" applyNumberFormat="1" applyFont="1" applyFill="1" applyBorder="1" applyAlignment="1">
      <alignment horizontal="center" vertical="center"/>
    </xf>
    <xf numFmtId="187" fontId="4" fillId="39" borderId="9" xfId="190" applyNumberFormat="1" applyFont="1" applyFill="1" applyBorder="1" applyAlignment="1">
      <alignment horizontal="center"/>
    </xf>
    <xf numFmtId="187" fontId="3" fillId="0" borderId="9" xfId="190" applyNumberFormat="1" applyFont="1" applyFill="1" applyBorder="1" applyAlignment="1">
      <alignment horizontal="center"/>
    </xf>
    <xf numFmtId="181" fontId="3" fillId="0" borderId="9" xfId="139" applyNumberFormat="1" applyFont="1" applyFill="1" applyBorder="1" applyAlignment="1">
      <alignment horizontal="center"/>
    </xf>
    <xf numFmtId="194" fontId="5" fillId="0" borderId="9" xfId="139" applyNumberFormat="1" applyFont="1" applyFill="1" applyBorder="1" applyAlignment="1">
      <alignment horizontal="center" vertical="center"/>
    </xf>
    <xf numFmtId="194" fontId="5" fillId="0" borderId="9" xfId="190" applyNumberFormat="1" applyFont="1" applyFill="1" applyBorder="1" applyAlignment="1">
      <alignment horizontal="center" vertical="center"/>
    </xf>
    <xf numFmtId="194" fontId="3" fillId="0" borderId="9" xfId="190" applyNumberFormat="1" applyFont="1" applyFill="1" applyBorder="1" applyAlignment="1">
      <alignment horizontal="center" vertical="center"/>
    </xf>
    <xf numFmtId="194" fontId="4" fillId="0" borderId="9" xfId="190" applyNumberFormat="1" applyFont="1" applyFill="1" applyBorder="1" applyAlignment="1">
      <alignment horizontal="center" vertical="center"/>
    </xf>
    <xf numFmtId="181" fontId="3" fillId="0" borderId="9" xfId="190" applyNumberFormat="1" applyFont="1" applyFill="1" applyBorder="1" applyAlignment="1">
      <alignment horizontal="center" vertical="center"/>
    </xf>
    <xf numFmtId="187" fontId="3" fillId="0" borderId="18" xfId="190" applyNumberFormat="1" applyFont="1" applyFill="1" applyBorder="1" applyAlignment="1">
      <alignment horizontal="center" vertical="center"/>
    </xf>
    <xf numFmtId="194" fontId="3" fillId="0" borderId="18" xfId="139" applyNumberFormat="1" applyFont="1" applyFill="1" applyBorder="1" applyAlignment="1">
      <alignment horizontal="center" vertical="center"/>
    </xf>
    <xf numFmtId="194" fontId="3" fillId="0" borderId="18" xfId="190" applyNumberFormat="1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187" fontId="5" fillId="39" borderId="9" xfId="190" applyNumberFormat="1" applyFont="1" applyFill="1" applyBorder="1" applyAlignment="1">
      <alignment horizontal="center" vertical="center"/>
    </xf>
    <xf numFmtId="181" fontId="5" fillId="39" borderId="9" xfId="139" applyNumberFormat="1" applyFont="1" applyFill="1" applyBorder="1" applyAlignment="1">
      <alignment horizontal="center"/>
    </xf>
    <xf numFmtId="0" fontId="5" fillId="0" borderId="9" xfId="121" applyFont="1" applyBorder="1" applyAlignment="1">
      <alignment horizontal="center" vertical="center"/>
      <protection/>
    </xf>
    <xf numFmtId="181" fontId="5" fillId="0" borderId="9" xfId="190" applyNumberFormat="1" applyFont="1" applyFill="1" applyBorder="1" applyAlignment="1">
      <alignment horizontal="center" vertical="center"/>
    </xf>
    <xf numFmtId="0" fontId="4" fillId="0" borderId="0" xfId="121" applyFont="1" applyFill="1" applyBorder="1" applyAlignment="1">
      <alignment horizontal="left" wrapText="1"/>
      <protection/>
    </xf>
  </cellXfs>
  <cellStyles count="225">
    <cellStyle name="Normal" xfId="0"/>
    <cellStyle name="_% РСТ с фактом 2007-2009" xfId="15"/>
    <cellStyle name="_07_ДПН_Астрахань" xfId="16"/>
    <cellStyle name="_07_ДПН_Тула" xfId="17"/>
    <cellStyle name="_08.2006" xfId="18"/>
    <cellStyle name="_pmp_Астрахань для НС" xfId="19"/>
    <cellStyle name="_pmp_Волгоград" xfId="20"/>
    <cellStyle name="_pmp_Ставрополь" xfId="21"/>
    <cellStyle name="_БП Выр НСК ФСК ВЭС 11 01 10" xfId="22"/>
    <cellStyle name="_БП Выр НСК ФСК ВЭС 13 01 10" xfId="23"/>
    <cellStyle name="_БП Выр НСК ФСК ВЭС 19 01 10" xfId="24"/>
    <cellStyle name="_БП как в Арме Начисл 18 485 и Фин+ спорн задолж НСК 66_34  27 01 10 " xfId="25"/>
    <cellStyle name="_Выр 18 252+по нов тар РСТ 25 12 09" xfId="26"/>
    <cellStyle name="_Выр по эксп закл 14 01 2010" xfId="27"/>
    <cellStyle name="_Выручка 9 мес факт по бух +план 13 268 кВтч по сост 26 10 09" xfId="28"/>
    <cellStyle name="_Выручка от 16 09 09 новые данные разбивка НСК" xfId="29"/>
    <cellStyle name="_Годовой расчет анализ факт 09 план" xfId="30"/>
    <cellStyle name="_Задолженность на 01 01 10" xfId="31"/>
    <cellStyle name="_Контроль ДЗ по филиалам" xfId="32"/>
    <cellStyle name="_Копия Расчет потерь в сетях ННЭ 2009 на 6 006 млн руб" xfId="33"/>
    <cellStyle name="_Лист1" xfId="34"/>
    <cellStyle name="_Нагруз потери" xfId="35"/>
    <cellStyle name="_Нерег цена на  2010 прогноз" xfId="36"/>
    <cellStyle name="_Новые данные НСК июль-сент Факт январь-ноябрь 2009" xfId="37"/>
    <cellStyle name="_НСК потери 2009 + мощность 2008" xfId="38"/>
    <cellStyle name="_Осн.договор с РСК" xfId="39"/>
    <cellStyle name="_Последний вар Выр-ка 18 340_Затраты_Произв-во 13 01 10г" xfId="40"/>
    <cellStyle name="_Прил 4-5 Объёмы НСК на 2010 к 340 юр ИСПР" xfId="41"/>
    <cellStyle name="_Приложение 2. Бюджет движения денежных средств на год" xfId="42"/>
    <cellStyle name="_Приложение 5. Бюджет на месяц" xfId="43"/>
    <cellStyle name="_Прогноз реальный НСК" xfId="44"/>
    <cellStyle name="_Прогнозный БДР ННЭ на 2010г " xfId="45"/>
    <cellStyle name="_Расчет услуги  из сводного баланса 2010" xfId="46"/>
    <cellStyle name="_расчет_ДЗ" xfId="47"/>
    <cellStyle name="_Реестр платежей ОАО Энергобаланс март" xfId="48"/>
    <cellStyle name="_Свод2" xfId="49"/>
    <cellStyle name="_Факт 2008 урег НСК" xfId="50"/>
    <cellStyle name="_Факт январь-март 2009 БП план на 17 292" xfId="51"/>
    <cellStyle name="_Факт_2008г урег РУС прав урег НСК" xfId="52"/>
    <cellStyle name="_Факт_2008г урег РУС урег НСК" xfId="53"/>
    <cellStyle name="_Формат выручки на 1л финансир и факт" xfId="54"/>
    <cellStyle name="_Формат ДДС" xfId="55"/>
    <cellStyle name="_ШАБЛОН ПО ПРЕДОСТАВЛЕНИЮ ОТЧЕТНОСТИ3" xfId="56"/>
    <cellStyle name="”ќђќ‘ћ‚›‰" xfId="57"/>
    <cellStyle name="”љ‘ђћ‚ђќќ›‰" xfId="58"/>
    <cellStyle name="„…ќ…†ќ›‰" xfId="59"/>
    <cellStyle name="‡ђѓћ‹ћ‚ћљ1" xfId="60"/>
    <cellStyle name="‡ђѓћ‹ћ‚ћљ2" xfId="61"/>
    <cellStyle name="’ћѓћ‚›‰" xfId="62"/>
    <cellStyle name="20% — акцент1" xfId="63"/>
    <cellStyle name="20% — акцент2" xfId="64"/>
    <cellStyle name="20% — акцент3" xfId="65"/>
    <cellStyle name="20% — акцент4" xfId="66"/>
    <cellStyle name="20% — акцент5" xfId="67"/>
    <cellStyle name="20% — акцент6" xfId="68"/>
    <cellStyle name="40% — акцент1" xfId="69"/>
    <cellStyle name="40% — акцент2" xfId="70"/>
    <cellStyle name="40% — акцент3" xfId="71"/>
    <cellStyle name="40% — акцент4" xfId="72"/>
    <cellStyle name="40% — акцент5" xfId="73"/>
    <cellStyle name="40% — акцент6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Comma [0]_laroux" xfId="81"/>
    <cellStyle name="Comma_laroux" xfId="82"/>
    <cellStyle name="Currency [0]" xfId="83"/>
    <cellStyle name="Currency_laroux" xfId="84"/>
    <cellStyle name="date" xfId="85"/>
    <cellStyle name="Euro" xfId="86"/>
    <cellStyle name="Normal_ASUS" xfId="87"/>
    <cellStyle name="Normal1" xfId="88"/>
    <cellStyle name="Price_Body" xfId="89"/>
    <cellStyle name="S0" xfId="90"/>
    <cellStyle name="S3_Лист4 (2)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Беззащитный" xfId="98"/>
    <cellStyle name="Ввод " xfId="99"/>
    <cellStyle name="Вывод" xfId="100"/>
    <cellStyle name="Вычисление" xfId="101"/>
    <cellStyle name="Currency" xfId="102"/>
    <cellStyle name="Currency [0]" xfId="103"/>
    <cellStyle name="Денежный 2" xfId="104"/>
    <cellStyle name="Денежный 2 2" xfId="105"/>
    <cellStyle name="Заголовок" xfId="106"/>
    <cellStyle name="Заголовок 1" xfId="107"/>
    <cellStyle name="Заголовок 2" xfId="108"/>
    <cellStyle name="Заголовок 3" xfId="109"/>
    <cellStyle name="Заголовок 4" xfId="110"/>
    <cellStyle name="ЗаголовокСтолбца" xfId="111"/>
    <cellStyle name="Защитный" xfId="112"/>
    <cellStyle name="Значение" xfId="113"/>
    <cellStyle name="Итог" xfId="114"/>
    <cellStyle name="Контрольная ячейка" xfId="115"/>
    <cellStyle name="Мой заголовок" xfId="116"/>
    <cellStyle name="Мой заголовок листа" xfId="117"/>
    <cellStyle name="Мои наименования показателей" xfId="118"/>
    <cellStyle name="Название" xfId="119"/>
    <cellStyle name="Нейтральный" xfId="120"/>
    <cellStyle name="Обычный 2" xfId="121"/>
    <cellStyle name="Обычный 2 2" xfId="122"/>
    <cellStyle name="Обычный 2 3" xfId="123"/>
    <cellStyle name="Обычный 2_2E95BEC8" xfId="124"/>
    <cellStyle name="Обычный 3" xfId="125"/>
    <cellStyle name="Обычный 3 2" xfId="126"/>
    <cellStyle name="Обычный 4" xfId="127"/>
    <cellStyle name="Обычный 5" xfId="128"/>
    <cellStyle name="Обычный 6" xfId="129"/>
    <cellStyle name="Обычный 6 2" xfId="130"/>
    <cellStyle name="Обычный 7" xfId="131"/>
    <cellStyle name="Обычный 7 2" xfId="132"/>
    <cellStyle name="Обычный 8" xfId="133"/>
    <cellStyle name="Обычный 9" xfId="134"/>
    <cellStyle name="Плохой" xfId="135"/>
    <cellStyle name="Пояснение" xfId="136"/>
    <cellStyle name="Примечание" xfId="137"/>
    <cellStyle name="Percent" xfId="138"/>
    <cellStyle name="Процентный 10" xfId="139"/>
    <cellStyle name="Процентный 10 10" xfId="140"/>
    <cellStyle name="Процентный 10 2" xfId="141"/>
    <cellStyle name="Процентный 11" xfId="142"/>
    <cellStyle name="Процентный 11 2" xfId="143"/>
    <cellStyle name="Процентный 12" xfId="144"/>
    <cellStyle name="Процентный 12 2" xfId="145"/>
    <cellStyle name="Процентный 13" xfId="146"/>
    <cellStyle name="Процентный 13 2" xfId="147"/>
    <cellStyle name="Процентный 2" xfId="148"/>
    <cellStyle name="Процентный 2 10" xfId="149"/>
    <cellStyle name="Процентный 2 10 2" xfId="150"/>
    <cellStyle name="Процентный 2 11" xfId="151"/>
    <cellStyle name="Процентный 2 2" xfId="152"/>
    <cellStyle name="Процентный 2 2 2" xfId="153"/>
    <cellStyle name="Процентный 2 3" xfId="154"/>
    <cellStyle name="Процентный 2 3 2" xfId="155"/>
    <cellStyle name="Процентный 2 4" xfId="156"/>
    <cellStyle name="Процентный 2 4 2" xfId="157"/>
    <cellStyle name="Процентный 2 5" xfId="158"/>
    <cellStyle name="Процентный 2 5 2" xfId="159"/>
    <cellStyle name="Процентный 2 6" xfId="160"/>
    <cellStyle name="Процентный 2 6 2" xfId="161"/>
    <cellStyle name="Процентный 2 7" xfId="162"/>
    <cellStyle name="Процентный 2 7 2" xfId="163"/>
    <cellStyle name="Процентный 2 8" xfId="164"/>
    <cellStyle name="Процентный 2 8 2" xfId="165"/>
    <cellStyle name="Процентный 2 9" xfId="166"/>
    <cellStyle name="Процентный 2 9 2" xfId="167"/>
    <cellStyle name="Процентный 3" xfId="168"/>
    <cellStyle name="Процентный 3 2" xfId="169"/>
    <cellStyle name="Процентный 4" xfId="170"/>
    <cellStyle name="Процентный 4 2" xfId="171"/>
    <cellStyle name="Процентный 5" xfId="172"/>
    <cellStyle name="Процентный 5 2" xfId="173"/>
    <cellStyle name="Процентный 6" xfId="174"/>
    <cellStyle name="Процентный 6 2" xfId="175"/>
    <cellStyle name="Процентный 7" xfId="176"/>
    <cellStyle name="Процентный 7 2" xfId="177"/>
    <cellStyle name="Процентный 8" xfId="178"/>
    <cellStyle name="Процентный 8 2" xfId="179"/>
    <cellStyle name="Процентный 9" xfId="180"/>
    <cellStyle name="Процентный 9 2" xfId="181"/>
    <cellStyle name="Связанная ячейка" xfId="182"/>
    <cellStyle name="Стиль 1" xfId="183"/>
    <cellStyle name="Текст предупреждения" xfId="184"/>
    <cellStyle name="Текстовый" xfId="185"/>
    <cellStyle name="Тысячи [0]_3Com" xfId="186"/>
    <cellStyle name="Тысячи_3Com" xfId="187"/>
    <cellStyle name="Comma" xfId="188"/>
    <cellStyle name="Comma [0]" xfId="189"/>
    <cellStyle name="Финансовый 10" xfId="190"/>
    <cellStyle name="Финансовый 10 10" xfId="191"/>
    <cellStyle name="Финансовый 10 10 2" xfId="192"/>
    <cellStyle name="Финансовый 10 2" xfId="193"/>
    <cellStyle name="Финансовый 11" xfId="194"/>
    <cellStyle name="Финансовый 11 2" xfId="195"/>
    <cellStyle name="Финансовый 12" xfId="196"/>
    <cellStyle name="Финансовый 12 2" xfId="197"/>
    <cellStyle name="Финансовый 13" xfId="198"/>
    <cellStyle name="Финансовый 2" xfId="199"/>
    <cellStyle name="Финансовый 2 10" xfId="200"/>
    <cellStyle name="Финансовый 2 10 2" xfId="201"/>
    <cellStyle name="Финансовый 2 11" xfId="202"/>
    <cellStyle name="Финансовый 2 12" xfId="203"/>
    <cellStyle name="Финансовый 2 2" xfId="204"/>
    <cellStyle name="Финансовый 2 2 2" xfId="205"/>
    <cellStyle name="Финансовый 2 3" xfId="206"/>
    <cellStyle name="Финансовый 2 3 2" xfId="207"/>
    <cellStyle name="Финансовый 2 4" xfId="208"/>
    <cellStyle name="Финансовый 2 4 2" xfId="209"/>
    <cellStyle name="Финансовый 2 5" xfId="210"/>
    <cellStyle name="Финансовый 2 5 2" xfId="211"/>
    <cellStyle name="Финансовый 2 6" xfId="212"/>
    <cellStyle name="Финансовый 2 6 2" xfId="213"/>
    <cellStyle name="Финансовый 2 7" xfId="214"/>
    <cellStyle name="Финансовый 2 7 2" xfId="215"/>
    <cellStyle name="Финансовый 2 8" xfId="216"/>
    <cellStyle name="Финансовый 2 8 2" xfId="217"/>
    <cellStyle name="Финансовый 2 9" xfId="218"/>
    <cellStyle name="Финансовый 2 9 2" xfId="219"/>
    <cellStyle name="Финансовый 3" xfId="220"/>
    <cellStyle name="Финансовый 3 2" xfId="221"/>
    <cellStyle name="Финансовый 4" xfId="222"/>
    <cellStyle name="Финансовый 4 2" xfId="223"/>
    <cellStyle name="Финансовый 5" xfId="224"/>
    <cellStyle name="Финансовый 5 2" xfId="225"/>
    <cellStyle name="Финансовый 6" xfId="226"/>
    <cellStyle name="Финансовый 6 2" xfId="227"/>
    <cellStyle name="Финансовый 7" xfId="228"/>
    <cellStyle name="Финансовый 7 2" xfId="229"/>
    <cellStyle name="Финансовый 8" xfId="230"/>
    <cellStyle name="Финансовый 8 2" xfId="231"/>
    <cellStyle name="Финансовый 9" xfId="232"/>
    <cellStyle name="Финансовый 9 2" xfId="233"/>
    <cellStyle name="Формула" xfId="234"/>
    <cellStyle name="ФормулаВБ" xfId="235"/>
    <cellStyle name="ФормулаНаКонтроль" xfId="236"/>
    <cellStyle name="Хороший" xfId="237"/>
    <cellStyle name="Џђћ–…ќ’ќ›‰" xfId="2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7"/>
  <sheetViews>
    <sheetView tabSelected="1" zoomScale="90" zoomScaleNormal="90" zoomScalePageLayoutView="0" workbookViewId="0" topLeftCell="A7">
      <selection activeCell="F17" sqref="F17"/>
    </sheetView>
  </sheetViews>
  <sheetFormatPr defaultColWidth="9.140625" defaultRowHeight="15"/>
  <cols>
    <col min="1" max="1" width="50.7109375" style="0" customWidth="1"/>
    <col min="2" max="2" width="15.140625" style="15" customWidth="1"/>
    <col min="3" max="3" width="14.140625" style="0" customWidth="1"/>
    <col min="4" max="4" width="20.421875" style="0" customWidth="1"/>
    <col min="5" max="5" width="9.57421875" style="0" customWidth="1"/>
    <col min="8" max="8" width="12.140625" style="0" bestFit="1" customWidth="1"/>
  </cols>
  <sheetData>
    <row r="2" ht="18.75">
      <c r="A2" s="13" t="s">
        <v>11</v>
      </c>
    </row>
    <row r="4" spans="1:4" ht="15.75">
      <c r="A4" s="34" t="s">
        <v>0</v>
      </c>
      <c r="B4" s="34" t="s">
        <v>18</v>
      </c>
      <c r="C4" s="34"/>
      <c r="D4" s="34"/>
    </row>
    <row r="5" spans="1:4" ht="15.75">
      <c r="A5" s="34"/>
      <c r="B5" s="16" t="s">
        <v>8</v>
      </c>
      <c r="C5" s="14" t="s">
        <v>6</v>
      </c>
      <c r="D5" s="3" t="s">
        <v>13</v>
      </c>
    </row>
    <row r="6" spans="1:4" ht="98.25" customHeight="1">
      <c r="A6" s="2" t="s">
        <v>1</v>
      </c>
      <c r="B6" s="17">
        <v>77035.065</v>
      </c>
      <c r="C6" s="10"/>
      <c r="D6" s="24">
        <v>11.1118</v>
      </c>
    </row>
    <row r="7" spans="1:4" ht="15.75">
      <c r="A7" s="1" t="s">
        <v>2</v>
      </c>
      <c r="B7" s="18">
        <v>0</v>
      </c>
      <c r="C7" s="11"/>
      <c r="D7" s="25">
        <v>0</v>
      </c>
    </row>
    <row r="8" spans="1:4" ht="15.75">
      <c r="A8" s="1" t="s">
        <v>3</v>
      </c>
      <c r="B8" s="18">
        <v>9467.644999999999</v>
      </c>
      <c r="C8" s="11"/>
      <c r="D8" s="25">
        <v>1.3658198298643416</v>
      </c>
    </row>
    <row r="9" spans="1:4" ht="15.75">
      <c r="A9" s="1" t="s">
        <v>4</v>
      </c>
      <c r="B9" s="18">
        <v>67567.42000000001</v>
      </c>
      <c r="C9" s="11"/>
      <c r="D9" s="25">
        <v>9.746</v>
      </c>
    </row>
    <row r="10" spans="1:4" ht="15.75">
      <c r="A10" s="1" t="s">
        <v>5</v>
      </c>
      <c r="B10" s="18">
        <v>0</v>
      </c>
      <c r="C10" s="11"/>
      <c r="D10" s="25">
        <v>0</v>
      </c>
    </row>
    <row r="11" spans="1:4" ht="95.25" customHeight="1">
      <c r="A11" s="2" t="s">
        <v>7</v>
      </c>
      <c r="B11" s="17">
        <v>73940.621</v>
      </c>
      <c r="C11" s="10"/>
      <c r="D11" s="24">
        <v>10.716689072233947</v>
      </c>
    </row>
    <row r="12" spans="1:6" ht="15.75">
      <c r="A12" s="1" t="s">
        <v>2</v>
      </c>
      <c r="B12" s="18">
        <v>0</v>
      </c>
      <c r="C12" s="11"/>
      <c r="D12" s="25">
        <v>0</v>
      </c>
      <c r="F12" s="9"/>
    </row>
    <row r="13" spans="1:6" ht="15.75">
      <c r="A13" s="1" t="s">
        <v>3</v>
      </c>
      <c r="B13" s="18">
        <v>9238.685000000001</v>
      </c>
      <c r="C13" s="11"/>
      <c r="D13" s="25">
        <v>1.3303616230035653</v>
      </c>
      <c r="F13" s="9"/>
    </row>
    <row r="14" spans="1:4" ht="15.75">
      <c r="A14" s="1" t="s">
        <v>4</v>
      </c>
      <c r="B14" s="18">
        <f>B11-B13-B15</f>
        <v>56810.239</v>
      </c>
      <c r="C14" s="11"/>
      <c r="D14" s="25">
        <v>8.251318170831912</v>
      </c>
    </row>
    <row r="15" spans="1:4" ht="15.75">
      <c r="A15" s="1" t="s">
        <v>5</v>
      </c>
      <c r="B15" s="18">
        <v>7891.697000000002</v>
      </c>
      <c r="C15" s="11"/>
      <c r="D15" s="25">
        <v>1.13500927839847</v>
      </c>
    </row>
    <row r="16" spans="1:4" ht="51" customHeight="1">
      <c r="A16" s="2" t="s">
        <v>9</v>
      </c>
      <c r="B16" s="17"/>
      <c r="C16" s="10"/>
      <c r="D16" s="17"/>
    </row>
    <row r="17" spans="1:4" ht="15.75">
      <c r="A17" s="1" t="s">
        <v>2</v>
      </c>
      <c r="B17" s="19"/>
      <c r="C17" s="11"/>
      <c r="D17" s="26"/>
    </row>
    <row r="18" spans="1:4" ht="15.75">
      <c r="A18" s="1" t="s">
        <v>3</v>
      </c>
      <c r="B18" s="19"/>
      <c r="C18" s="11"/>
      <c r="D18" s="26"/>
    </row>
    <row r="19" spans="1:4" ht="15.75">
      <c r="A19" s="1" t="s">
        <v>4</v>
      </c>
      <c r="B19" s="19"/>
      <c r="C19" s="11"/>
      <c r="D19" s="26"/>
    </row>
    <row r="20" spans="1:4" ht="15.75">
      <c r="A20" s="1" t="s">
        <v>5</v>
      </c>
      <c r="B20" s="19"/>
      <c r="C20" s="11"/>
      <c r="D20" s="26"/>
    </row>
    <row r="21" spans="1:5" ht="63">
      <c r="A21" s="2" t="s">
        <v>12</v>
      </c>
      <c r="B21" s="17">
        <v>3094.4440000000086</v>
      </c>
      <c r="C21" s="23">
        <f>B21/B6*100</f>
        <v>4.016929173747057</v>
      </c>
      <c r="D21" s="24">
        <v>0.44609049898270386</v>
      </c>
      <c r="E21" s="31">
        <f>B21/D21</f>
        <v>6936.807681528291</v>
      </c>
    </row>
    <row r="22" spans="1:4" ht="15.75">
      <c r="A22" s="1" t="s">
        <v>2</v>
      </c>
      <c r="B22" s="18">
        <v>0</v>
      </c>
      <c r="C22" s="27">
        <v>0</v>
      </c>
      <c r="D22" s="25">
        <v>0</v>
      </c>
    </row>
    <row r="23" spans="1:4" ht="15.75">
      <c r="A23" s="1" t="s">
        <v>3</v>
      </c>
      <c r="B23" s="18">
        <v>228.9599999999973</v>
      </c>
      <c r="C23" s="27">
        <f>B23/B8*100</f>
        <v>2.418341625610142</v>
      </c>
      <c r="D23" s="25">
        <v>0.03294984365107936</v>
      </c>
    </row>
    <row r="24" spans="1:5" ht="15.75">
      <c r="A24" s="1" t="s">
        <v>4</v>
      </c>
      <c r="B24" s="18">
        <v>2865.4840000000113</v>
      </c>
      <c r="C24" s="27">
        <f>B24/B9*100</f>
        <v>4.240925582181488</v>
      </c>
      <c r="D24" s="25">
        <v>0.41314065533162453</v>
      </c>
      <c r="E24" s="15"/>
    </row>
    <row r="25" spans="1:4" ht="15.75">
      <c r="A25" s="1" t="s">
        <v>5</v>
      </c>
      <c r="B25" s="18">
        <v>0</v>
      </c>
      <c r="C25" s="27">
        <v>0</v>
      </c>
      <c r="D25" s="25">
        <v>0</v>
      </c>
    </row>
    <row r="26" spans="1:4" ht="15.75">
      <c r="A26" s="4" t="s">
        <v>15</v>
      </c>
      <c r="B26" s="28">
        <v>4167.815</v>
      </c>
      <c r="C26" s="29">
        <v>4.9311</v>
      </c>
      <c r="D26" s="30">
        <v>0.6024</v>
      </c>
    </row>
    <row r="27" spans="1:4" ht="15.75">
      <c r="A27" s="6"/>
      <c r="B27" s="21"/>
      <c r="C27" s="22"/>
      <c r="D27" s="12"/>
    </row>
    <row r="28" spans="1:4" ht="33.75" customHeight="1">
      <c r="A28" s="5" t="s">
        <v>14</v>
      </c>
      <c r="B28" s="35">
        <v>10.0600106704</v>
      </c>
      <c r="C28" s="35"/>
      <c r="D28" s="12"/>
    </row>
    <row r="29" spans="1:4" ht="63">
      <c r="A29" s="5" t="s">
        <v>10</v>
      </c>
      <c r="B29" s="32">
        <f>SUM(B30:B33)</f>
        <v>3798.676090215001</v>
      </c>
      <c r="C29" s="33"/>
      <c r="D29" s="32">
        <f>SUM(D30:D33)</f>
        <v>0.5479349476304406</v>
      </c>
    </row>
    <row r="30" spans="1:4" ht="15.75">
      <c r="A30" s="1" t="s">
        <v>2</v>
      </c>
      <c r="B30" s="20">
        <f>B7*4.9311/100</f>
        <v>0</v>
      </c>
      <c r="C30" s="8"/>
      <c r="D30" s="20">
        <f>D7*4.9311/100</f>
        <v>0</v>
      </c>
    </row>
    <row r="31" spans="1:4" ht="15.75">
      <c r="A31" s="1" t="s">
        <v>3</v>
      </c>
      <c r="B31" s="20">
        <f aca="true" t="shared" si="0" ref="B31:D33">B8*4.9311/100</f>
        <v>466.8590425949999</v>
      </c>
      <c r="C31" s="8"/>
      <c r="D31" s="20">
        <f>D8*4.9311/100</f>
        <v>0.06734994163044054</v>
      </c>
    </row>
    <row r="32" spans="1:4" ht="15.75">
      <c r="A32" s="1" t="s">
        <v>4</v>
      </c>
      <c r="B32" s="20">
        <f t="shared" si="0"/>
        <v>3331.8170476200007</v>
      </c>
      <c r="C32" s="8"/>
      <c r="D32" s="20">
        <f t="shared" si="0"/>
        <v>0.48058500600000004</v>
      </c>
    </row>
    <row r="33" spans="1:4" ht="15.75">
      <c r="A33" s="1" t="s">
        <v>5</v>
      </c>
      <c r="B33" s="20">
        <f t="shared" si="0"/>
        <v>0</v>
      </c>
      <c r="C33" s="8"/>
      <c r="D33" s="20">
        <f t="shared" si="0"/>
        <v>0</v>
      </c>
    </row>
    <row r="35" ht="15.75">
      <c r="A35" s="7" t="s">
        <v>16</v>
      </c>
    </row>
    <row r="36" spans="1:4" ht="33.75" customHeight="1">
      <c r="A36" s="36" t="s">
        <v>17</v>
      </c>
      <c r="B36" s="36"/>
      <c r="C36" s="36"/>
      <c r="D36" s="36"/>
    </row>
    <row r="37" ht="15.75">
      <c r="A37" s="7"/>
    </row>
  </sheetData>
  <sheetProtection/>
  <mergeCells count="4">
    <mergeCell ref="A4:A5"/>
    <mergeCell ref="B28:C28"/>
    <mergeCell ref="B4:D4"/>
    <mergeCell ref="A36:D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Anna</cp:lastModifiedBy>
  <cp:lastPrinted>2013-05-22T12:38:57Z</cp:lastPrinted>
  <dcterms:created xsi:type="dcterms:W3CDTF">2013-02-28T05:55:27Z</dcterms:created>
  <dcterms:modified xsi:type="dcterms:W3CDTF">2022-06-07T07:18:20Z</dcterms:modified>
  <cp:category/>
  <cp:version/>
  <cp:contentType/>
  <cp:contentStatus/>
</cp:coreProperties>
</file>